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UST ME anyagok szerkesztéshez\WP3\IO5\"/>
    </mc:Choice>
  </mc:AlternateContent>
  <bookViews>
    <workbookView xWindow="0" yWindow="0" windowWidth="18315" windowHeight="4545" activeTab="1"/>
  </bookViews>
  <sheets>
    <sheet name="Competence chart" sheetId="1" r:id="rId1"/>
    <sheet name="Assessment criteria &amp; form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5" i="2" l="1"/>
  <c r="D62" i="2"/>
  <c r="C62" i="2"/>
  <c r="D53" i="2"/>
  <c r="C53" i="2"/>
  <c r="E53" i="2"/>
  <c r="F48" i="2"/>
  <c r="E48" i="2"/>
  <c r="D48" i="2"/>
  <c r="C48" i="2"/>
  <c r="C39" i="2"/>
  <c r="E62" i="2"/>
  <c r="F62" i="2"/>
  <c r="G62" i="2"/>
  <c r="D27" i="2" l="1"/>
  <c r="E27" i="2"/>
  <c r="F27" i="2"/>
  <c r="G27" i="2"/>
  <c r="C27" i="2"/>
  <c r="C14" i="2"/>
  <c r="G34" i="2"/>
  <c r="G20" i="2"/>
  <c r="G14" i="2"/>
  <c r="G107" i="2"/>
  <c r="G103" i="2"/>
  <c r="G97" i="2"/>
  <c r="G91" i="2"/>
  <c r="G85" i="2"/>
  <c r="G79" i="2"/>
  <c r="G70" i="2"/>
  <c r="G53" i="2"/>
  <c r="G48" i="2"/>
  <c r="G39" i="2"/>
  <c r="D34" i="2" l="1"/>
  <c r="E34" i="2"/>
  <c r="F34" i="2"/>
  <c r="C34" i="2"/>
  <c r="D20" i="2"/>
  <c r="E20" i="2"/>
  <c r="F20" i="2"/>
  <c r="C20" i="2"/>
  <c r="D14" i="2"/>
  <c r="E14" i="2"/>
  <c r="F14" i="2"/>
  <c r="D107" i="2"/>
  <c r="E107" i="2"/>
  <c r="F107" i="2"/>
  <c r="C107" i="2"/>
  <c r="D103" i="2"/>
  <c r="E103" i="2"/>
  <c r="F103" i="2"/>
  <c r="C103" i="2"/>
  <c r="D97" i="2"/>
  <c r="E97" i="2"/>
  <c r="F97" i="2"/>
  <c r="C97" i="2"/>
  <c r="D91" i="2"/>
  <c r="E91" i="2"/>
  <c r="F91" i="2"/>
  <c r="C91" i="2"/>
  <c r="D85" i="2"/>
  <c r="E85" i="2"/>
  <c r="F85" i="2"/>
  <c r="C85" i="2"/>
  <c r="D79" i="2"/>
  <c r="E79" i="2"/>
  <c r="F79" i="2"/>
  <c r="C79" i="2"/>
  <c r="D70" i="2"/>
  <c r="E70" i="2"/>
  <c r="F70" i="2"/>
  <c r="C70" i="2"/>
  <c r="F53" i="2"/>
  <c r="B103" i="2"/>
  <c r="B97" i="2"/>
  <c r="B91" i="2"/>
  <c r="B79" i="2"/>
  <c r="B53" i="2"/>
  <c r="F39" i="2" l="1"/>
  <c r="E39" i="2"/>
  <c r="D39" i="2"/>
</calcChain>
</file>

<file path=xl/comments1.xml><?xml version="1.0" encoding="utf-8"?>
<comments xmlns="http://schemas.openxmlformats.org/spreadsheetml/2006/main">
  <authors>
    <author>Maire Heija</author>
  </authors>
  <commentList>
    <comment ref="B7" authorId="0" shapeId="0">
      <text>
        <r>
          <rPr>
            <sz val="8"/>
            <color indexed="81"/>
            <rFont val="Verdana"/>
            <family val="2"/>
          </rPr>
          <t>KOHTUULLINEN  KOKEMUS / TAITO
osaa soveltaa sääntöjä ja ohjeita
osaa ottaa huomioon työpaikan erityispiirteitä
tarvitsee ajoittain vielä tukea ja ohjausta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0" authorId="0" shapeId="0">
      <text>
        <r>
          <rPr>
            <sz val="8"/>
            <color indexed="81"/>
            <rFont val="Verdana"/>
            <family val="2"/>
          </rPr>
          <t xml:space="preserve">PÄTEVÄ TYÖNTEKIJÄ
pystyy arvioimaan mikä on tärkeää
pystyy työskentelemään itsenäisesti,  tekemään suunnitelmia ja   pohtimaan vaihtoehtoja
</t>
        </r>
      </text>
    </comment>
    <comment ref="B11" authorId="0" shapeId="0">
      <text>
        <r>
          <rPr>
            <sz val="8"/>
            <color indexed="81"/>
            <rFont val="Verdana"/>
            <family val="2"/>
          </rPr>
          <t>ASIANTUNTIJA
osaa käyttää objektiivista tietoa
intuitiivinen, kehittäjä
kokemusta ja hiljaista tietoa / osaa opettaa toisia</t>
        </r>
      </text>
    </comment>
  </commentList>
</comments>
</file>

<file path=xl/sharedStrings.xml><?xml version="1.0" encoding="utf-8"?>
<sst xmlns="http://schemas.openxmlformats.org/spreadsheetml/2006/main" count="242" uniqueCount="139">
  <si>
    <t>COMPETENCE CHART</t>
  </si>
  <si>
    <t xml:space="preserve"> </t>
  </si>
  <si>
    <t>BUSINESS MENTOR</t>
  </si>
  <si>
    <t>Competence areas</t>
  </si>
  <si>
    <t>Tasks</t>
  </si>
  <si>
    <t>Hard skills</t>
  </si>
  <si>
    <t xml:space="preserve">Can analyze business environment </t>
  </si>
  <si>
    <t>Can analyze, manage and develop financial management</t>
  </si>
  <si>
    <t>Can analyze, manage and develop investments</t>
  </si>
  <si>
    <t xml:space="preserve">Can analyze, manage and develop human resources </t>
  </si>
  <si>
    <t>Can analyze, manage and develop marketing</t>
  </si>
  <si>
    <t>Can analyze, manage and develop logistics</t>
  </si>
  <si>
    <t>Can analyse, manage and develop research, development and innovation activities</t>
  </si>
  <si>
    <t>Can manage mentoring process</t>
  </si>
  <si>
    <t>Soft Skills</t>
  </si>
  <si>
    <t xml:space="preserve">Has self-awareness and behavioural awareness </t>
  </si>
  <si>
    <t>Is able to manage mentoring relationship and communicate with a mentee</t>
  </si>
  <si>
    <t>Is committed to own learning and interested in helping others</t>
  </si>
  <si>
    <t>Is able to identify ethical questions and behave ethically </t>
  </si>
  <si>
    <t>PERSONAL COMPETENCE ASSESSMENT FORM</t>
  </si>
  <si>
    <t>Criteria</t>
  </si>
  <si>
    <t>No knowledge of mentoring</t>
  </si>
  <si>
    <t>No theoretical understanding of mentoring; no practical experience</t>
  </si>
  <si>
    <t>Basic knowledge of mentoring</t>
  </si>
  <si>
    <t>Basic theoretical understanding of mentoring; no practical experience</t>
  </si>
  <si>
    <t xml:space="preserve">Sufficient knowledge of mentoring </t>
  </si>
  <si>
    <t xml:space="preserve">Good theoretical understanding of mentoring and some practical experience </t>
  </si>
  <si>
    <t>Advanced knowledge of mentoring</t>
  </si>
  <si>
    <t xml:space="preserve">Very good theoretical understanding of mentoring and practical experience </t>
  </si>
  <si>
    <t>Profesional mentor</t>
  </si>
  <si>
    <t xml:space="preserve">Excellent theoretical understanding of mentoring and long practical experience (several mentoring cases) </t>
  </si>
  <si>
    <t xml:space="preserve">Experienced mentor </t>
  </si>
  <si>
    <t xml:space="preserve">Excellent theoretical understanding of mentoring and long practical experience (several mentoring cases from different business fields) </t>
  </si>
  <si>
    <t>Self-assessment before training</t>
  </si>
  <si>
    <t>Self-assessment after training</t>
  </si>
  <si>
    <t xml:space="preserve">Can analyze, manage and develop business srategies </t>
  </si>
  <si>
    <t>MODULE 1 
Market conditions and demand</t>
  </si>
  <si>
    <t>MODULE 4
Research and development</t>
  </si>
  <si>
    <t>MODULE 5
Marketing</t>
  </si>
  <si>
    <t>MODULE 6
Logistics</t>
  </si>
  <si>
    <t>MODULE 7
Finance and budgeting</t>
  </si>
  <si>
    <t>MODULE 10
Mentoring process</t>
  </si>
  <si>
    <t>Analyse political factors and their impact on business sector and a company</t>
  </si>
  <si>
    <t>Analyse economic factors and their impacts on business sector and a company</t>
  </si>
  <si>
    <t>Analyse social factors and their impacts on business sector and a company</t>
  </si>
  <si>
    <t xml:space="preserve">Analyse technological factor and their impact on business sector and a company </t>
  </si>
  <si>
    <t>Analyse environmental factors and their impact on business sector and a company</t>
  </si>
  <si>
    <t>Analyse legal factors and their impact on business sector and a company</t>
  </si>
  <si>
    <t>Identify and analyse stregnths and weaknesses of the business sector and a company</t>
  </si>
  <si>
    <t>Identify and analyse opportunities and threats of business sector and a company</t>
  </si>
  <si>
    <t>Analyse corporate culture and values</t>
  </si>
  <si>
    <t>Analyse vision, mission, objectives, goals and strategies of a company</t>
  </si>
  <si>
    <t>Carry out competitive analysis and examine of the operations of other companies and similar products</t>
  </si>
  <si>
    <t>Carry out demand analysis (e.g examine the size of the market, customer segments and their needs, purchase behaviour)</t>
  </si>
  <si>
    <t>Carry out market research</t>
  </si>
  <si>
    <t>Manage implementation of strategies and execute them</t>
  </si>
  <si>
    <t>Analyse stategic alternatives and make strategic decissions (pruduct, service, marketing, pricing etc.)</t>
  </si>
  <si>
    <t xml:space="preserve">Can analyse, manage and develop production </t>
  </si>
  <si>
    <t>Analyse production costs and make inventary analysis</t>
  </si>
  <si>
    <t>Analyse production technologies and methods</t>
  </si>
  <si>
    <t xml:space="preserve">MODULE 2
Production </t>
  </si>
  <si>
    <t>Analyse financial structure</t>
  </si>
  <si>
    <t xml:space="preserve">Analyse and develop short and long term financial planning </t>
  </si>
  <si>
    <t>Analyse and develop budjeting methods and processes</t>
  </si>
  <si>
    <t xml:space="preserve">Analyse cash flows and develop cash flow forecasting methods as well as develop cash flow </t>
  </si>
  <si>
    <t>Analyse financial risks</t>
  </si>
  <si>
    <t>Analyse and develop financial decission making processes</t>
  </si>
  <si>
    <t>Can analyse market demand and supply</t>
  </si>
  <si>
    <t>Identify, analyse and manage risks of investment </t>
  </si>
  <si>
    <t>Manage investment financing</t>
  </si>
  <si>
    <t>Analyse and develop investment processes and decission making</t>
  </si>
  <si>
    <t>Analyse and develop competence development methods</t>
  </si>
  <si>
    <t>Analyse and develop human resource  management processes</t>
  </si>
  <si>
    <t>Analyse a structure and costs of human resourses</t>
  </si>
  <si>
    <t>Analyse and develop quality management</t>
  </si>
  <si>
    <t>Analyse and develop work-wellbeing</t>
  </si>
  <si>
    <t>Analyse and develop marketing management processes</t>
  </si>
  <si>
    <t>Analyse and develop strategic management process</t>
  </si>
  <si>
    <t>Analyse and develop operational management processes</t>
  </si>
  <si>
    <t>Analyse company's internal operating environment</t>
  </si>
  <si>
    <t xml:space="preserve">Create, execute and evaluate a marketing plan </t>
  </si>
  <si>
    <t>Analyse and develop customer relationships and custormer relationship management</t>
  </si>
  <si>
    <t>Analyse different marketing strategies (segmentation, product differentation and positioning, pricing, distribution, promotion)</t>
  </si>
  <si>
    <t>MODULE 3
Investments</t>
  </si>
  <si>
    <t>Carry out company analysis and analyse it's competitiveness</t>
  </si>
  <si>
    <t>Evaluate used marketing tools, methods and channels</t>
  </si>
  <si>
    <t>Analyse and develop financial statements and financial reporting</t>
  </si>
  <si>
    <t>Evaluate and compare different investment possibilities and their profitability</t>
  </si>
  <si>
    <t>Identify and manage different business risks</t>
  </si>
  <si>
    <t>Use different financial management tools</t>
  </si>
  <si>
    <t>Use different investment calculations and tools</t>
  </si>
  <si>
    <t>Use different perfomance tools</t>
  </si>
  <si>
    <t>Analyse an importance of logistics in supply chain as well as internal and external impacts on logistics</t>
  </si>
  <si>
    <t>Use different supply chain development tools (e.g. warehouse management tools, transport management tools, inventory management tools, supply chain management tools)</t>
  </si>
  <si>
    <t>Analyse and manage logistics processes (demand and supply proces, delivery process)</t>
  </si>
  <si>
    <t>Analyse and develop product and service production processes</t>
  </si>
  <si>
    <t xml:space="preserve">Identify and manage logistics risks </t>
  </si>
  <si>
    <t>Identify and analyse human resource risks</t>
  </si>
  <si>
    <t>Analyse and develop cost-efficiency of logistics and supply chain</t>
  </si>
  <si>
    <t>Analyse research and development strategy</t>
  </si>
  <si>
    <t>Analyse and manage intellectual property rights and IPR processes</t>
  </si>
  <si>
    <t>Analyse and manage innovation processes</t>
  </si>
  <si>
    <t>Evaluate  mentoring process and its results</t>
  </si>
  <si>
    <t>Organise meetings and facilitate discussions</t>
  </si>
  <si>
    <t xml:space="preserve">Set objectives and agree ground rules of mentoring </t>
  </si>
  <si>
    <t>Close a mentoring process</t>
  </si>
  <si>
    <t xml:space="preserve">Receive and give feedback </t>
  </si>
  <si>
    <t xml:space="preserve">Create a common language </t>
  </si>
  <si>
    <t>Plan and manage project</t>
  </si>
  <si>
    <t>Manage and prioritise recourses</t>
  </si>
  <si>
    <t>Create awareness</t>
  </si>
  <si>
    <t>Identify and analyse strengths and weaknesses of the business sector and a company</t>
  </si>
  <si>
    <t>Be emphatic without personal involvement</t>
  </si>
  <si>
    <t>Establish a mentoring agreement/contract</t>
  </si>
  <si>
    <t>Follow code of ethics</t>
  </si>
  <si>
    <t xml:space="preserve">Promote learning culture </t>
  </si>
  <si>
    <t>Behave confidentially</t>
  </si>
  <si>
    <t>Co-operatate with different personalities</t>
  </si>
  <si>
    <t>Recognise own strengths and weaknessess</t>
  </si>
  <si>
    <t>Behave in socially acceptabe way</t>
  </si>
  <si>
    <t xml:space="preserve">Recognise, reflect and manage own behaviour, motivation, beliefs and values </t>
  </si>
  <si>
    <t>Listening, questioning and observing as well as encouraging to speak</t>
  </si>
  <si>
    <t xml:space="preserve">Build and maintain positive, supportive and trustful relationship </t>
  </si>
  <si>
    <t>Manage and resolve conflicts</t>
  </si>
  <si>
    <t>Motivate and enpower</t>
  </si>
  <si>
    <t xml:space="preserve">Behave constructively and argumenting </t>
  </si>
  <si>
    <t>Respect others' backgrounds, feelings, values and views</t>
  </si>
  <si>
    <t>Manage difficult ethical situations</t>
  </si>
  <si>
    <t>Continuously reflect and update own knowledge, competencies and skills</t>
  </si>
  <si>
    <t>Share expereinces and provide new perspectives</t>
  </si>
  <si>
    <t xml:space="preserve">Facilitate learning </t>
  </si>
  <si>
    <t>MODULE 8 
Value chain management and strategy</t>
  </si>
  <si>
    <t>MODULE 9
Human resource management</t>
  </si>
  <si>
    <t>Business Mentor</t>
  </si>
  <si>
    <t>SOFT SKILLS</t>
  </si>
  <si>
    <t>HARD SKILLS</t>
  </si>
  <si>
    <t>Peer assessment (Peer 1)</t>
  </si>
  <si>
    <t>Peer assessment (Peer 3)</t>
  </si>
  <si>
    <t>Peer assessment (Peer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</si>
</sst>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rgb="FFFF0000"/>
      <name val="Verdana"/>
      <family val="2"/>
    </font>
    <font>
      <sz val="8"/>
      <color rgb="FFFF0000"/>
      <name val="Verdana"/>
      <family val="2"/>
    </font>
    <font>
      <sz val="8"/>
      <color indexed="81"/>
      <name val="Verdan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sz val="8"/>
      <color rgb="FFFF0000"/>
      <name val="Arial"/>
      <family val="2"/>
    </font>
    <font>
      <b/>
      <sz val="14"/>
      <name val="Calibri"/>
      <family val="2"/>
    </font>
    <font>
      <sz val="11"/>
      <name val="Arial"/>
      <family val="2"/>
    </font>
    <font>
      <b/>
      <sz val="10"/>
      <name val="Verdana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/>
    <xf numFmtId="0" fontId="6" fillId="0" borderId="0" xfId="0" applyFont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5" fillId="0" borderId="0" xfId="0" applyFont="1" applyAlignment="1">
      <alignment horizontal="left" indent="13"/>
    </xf>
    <xf numFmtId="0" fontId="10" fillId="0" borderId="0" xfId="0" applyFont="1"/>
    <xf numFmtId="0" fontId="5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2" fillId="4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13" fillId="2" borderId="0" xfId="0" applyFont="1" applyFill="1"/>
    <xf numFmtId="0" fontId="15" fillId="2" borderId="0" xfId="0" applyFont="1" applyFill="1"/>
    <xf numFmtId="0" fontId="3" fillId="0" borderId="0" xfId="0" applyFont="1" applyFill="1" applyAlignment="1">
      <alignment vertical="top"/>
    </xf>
    <xf numFmtId="0" fontId="2" fillId="2" borderId="5" xfId="0" applyFont="1" applyFill="1" applyBorder="1" applyAlignment="1">
      <alignment vertical="top" wrapText="1"/>
    </xf>
    <xf numFmtId="0" fontId="2" fillId="5" borderId="5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6" fillId="2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/>
    </xf>
    <xf numFmtId="0" fontId="2" fillId="7" borderId="2" xfId="0" applyFont="1" applyFill="1" applyBorder="1" applyAlignment="1">
      <alignment vertical="top" wrapText="1"/>
    </xf>
    <xf numFmtId="0" fontId="2" fillId="7" borderId="5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9" fillId="5" borderId="1" xfId="0" applyFont="1" applyFill="1" applyBorder="1" applyAlignment="1">
      <alignment vertical="top" wrapText="1"/>
    </xf>
    <xf numFmtId="0" fontId="20" fillId="2" borderId="0" xfId="0" applyFont="1" applyFill="1"/>
    <xf numFmtId="0" fontId="21" fillId="2" borderId="0" xfId="0" applyFont="1" applyFill="1"/>
    <xf numFmtId="14" fontId="20" fillId="2" borderId="0" xfId="0" applyNumberFormat="1" applyFont="1" applyFill="1"/>
    <xf numFmtId="0" fontId="20" fillId="0" borderId="0" xfId="0" applyFont="1" applyFill="1" applyAlignment="1">
      <alignment vertical="top"/>
    </xf>
    <xf numFmtId="0" fontId="22" fillId="2" borderId="0" xfId="0" applyFont="1" applyFill="1"/>
    <xf numFmtId="0" fontId="23" fillId="0" borderId="0" xfId="0" applyFont="1" applyFill="1" applyAlignment="1">
      <alignment vertical="top"/>
    </xf>
    <xf numFmtId="0" fontId="23" fillId="0" borderId="0" xfId="0" applyFont="1"/>
    <xf numFmtId="0" fontId="17" fillId="0" borderId="0" xfId="0" applyFont="1"/>
    <xf numFmtId="0" fontId="24" fillId="5" borderId="1" xfId="0" applyFont="1" applyFill="1" applyBorder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23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9" fillId="2" borderId="1" xfId="0" applyFont="1" applyFill="1" applyBorder="1" applyAlignment="1">
      <alignment vertical="top" wrapText="1"/>
    </xf>
    <xf numFmtId="0" fontId="24" fillId="2" borderId="1" xfId="0" applyFont="1" applyFill="1" applyBorder="1" applyAlignment="1">
      <alignment vertical="top" wrapText="1"/>
    </xf>
    <xf numFmtId="0" fontId="18" fillId="5" borderId="1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0" fontId="23" fillId="0" borderId="0" xfId="0" applyFont="1" applyFill="1" applyAlignment="1">
      <alignment vertical="top" wrapText="1"/>
    </xf>
    <xf numFmtId="0" fontId="18" fillId="6" borderId="1" xfId="0" applyFont="1" applyFill="1" applyBorder="1" applyAlignment="1">
      <alignment vertical="top" wrapText="1"/>
    </xf>
    <xf numFmtId="0" fontId="19" fillId="6" borderId="1" xfId="0" applyFont="1" applyFill="1" applyBorder="1" applyAlignment="1">
      <alignment vertical="top" wrapText="1"/>
    </xf>
    <xf numFmtId="0" fontId="18" fillId="0" borderId="0" xfId="0" applyFont="1"/>
    <xf numFmtId="0" fontId="22" fillId="0" borderId="0" xfId="0" applyFont="1"/>
    <xf numFmtId="0" fontId="25" fillId="0" borderId="0" xfId="0" applyFont="1"/>
    <xf numFmtId="0" fontId="19" fillId="0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26" fillId="2" borderId="0" xfId="0" applyFont="1" applyFill="1"/>
    <xf numFmtId="14" fontId="13" fillId="2" borderId="0" xfId="0" applyNumberFormat="1" applyFont="1" applyFill="1"/>
    <xf numFmtId="0" fontId="13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/>
    <xf numFmtId="0" fontId="27" fillId="0" borderId="0" xfId="0" applyFont="1"/>
    <xf numFmtId="0" fontId="1" fillId="5" borderId="5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wrapText="1"/>
    </xf>
    <xf numFmtId="0" fontId="27" fillId="0" borderId="0" xfId="0" applyFont="1" applyFill="1" applyAlignment="1">
      <alignment vertical="top" wrapText="1"/>
    </xf>
    <xf numFmtId="0" fontId="27" fillId="0" borderId="0" xfId="0" applyFont="1" applyAlignment="1">
      <alignment wrapText="1"/>
    </xf>
    <xf numFmtId="0" fontId="1" fillId="2" borderId="5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2" fontId="2" fillId="7" borderId="4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wrapText="1"/>
    </xf>
    <xf numFmtId="2" fontId="2" fillId="8" borderId="4" xfId="0" applyNumberFormat="1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vertical="top" wrapText="1"/>
    </xf>
    <xf numFmtId="0" fontId="4" fillId="6" borderId="13" xfId="0" applyFont="1" applyFill="1" applyBorder="1" applyAlignment="1">
      <alignment vertical="top" wrapText="1"/>
    </xf>
    <xf numFmtId="1" fontId="3" fillId="0" borderId="7" xfId="0" applyNumberFormat="1" applyFont="1" applyBorder="1" applyAlignment="1">
      <alignment horizontal="center" vertical="center"/>
    </xf>
    <xf numFmtId="2" fontId="2" fillId="7" borderId="24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29" fillId="5" borderId="1" xfId="0" applyFont="1" applyFill="1" applyBorder="1" applyAlignment="1">
      <alignment vertical="top" wrapText="1"/>
    </xf>
    <xf numFmtId="0" fontId="2" fillId="7" borderId="11" xfId="0" applyFont="1" applyFill="1" applyBorder="1" applyAlignment="1">
      <alignment vertical="top" wrapText="1"/>
    </xf>
    <xf numFmtId="1" fontId="3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2" fontId="2" fillId="7" borderId="4" xfId="0" applyNumberFormat="1" applyFont="1" applyFill="1" applyBorder="1" applyAlignment="1">
      <alignment horizontal="center" vertical="center"/>
    </xf>
    <xf numFmtId="2" fontId="2" fillId="7" borderId="25" xfId="0" applyNumberFormat="1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 textRotation="90" wrapText="1"/>
    </xf>
    <xf numFmtId="0" fontId="17" fillId="6" borderId="8" xfId="0" applyFont="1" applyFill="1" applyBorder="1" applyAlignment="1">
      <alignment horizontal="center" vertical="center" textRotation="90" wrapText="1"/>
    </xf>
    <xf numFmtId="0" fontId="17" fillId="6" borderId="7" xfId="0" applyFont="1" applyFill="1" applyBorder="1" applyAlignment="1">
      <alignment horizontal="center" vertical="center" textRotation="90" wrapText="1"/>
    </xf>
    <xf numFmtId="0" fontId="17" fillId="6" borderId="5" xfId="0" applyFont="1" applyFill="1" applyBorder="1" applyAlignment="1">
      <alignment horizontal="center" vertical="center" textRotation="90" wrapText="1"/>
    </xf>
    <xf numFmtId="0" fontId="15" fillId="4" borderId="14" xfId="0" applyFont="1" applyFill="1" applyBorder="1" applyAlignment="1">
      <alignment horizontal="center" vertical="top" wrapText="1"/>
    </xf>
    <xf numFmtId="0" fontId="15" fillId="4" borderId="15" xfId="0" applyFont="1" applyFill="1" applyBorder="1" applyAlignment="1">
      <alignment horizontal="center" vertical="top" wrapText="1"/>
    </xf>
    <xf numFmtId="0" fontId="15" fillId="4" borderId="16" xfId="0" applyFont="1" applyFill="1" applyBorder="1" applyAlignment="1">
      <alignment horizontal="center" vertical="top" wrapText="1"/>
    </xf>
    <xf numFmtId="0" fontId="15" fillId="4" borderId="10" xfId="0" applyFont="1" applyFill="1" applyBorder="1" applyAlignment="1">
      <alignment horizontal="center" vertical="top" wrapText="1"/>
    </xf>
    <xf numFmtId="0" fontId="15" fillId="4" borderId="9" xfId="0" applyFont="1" applyFill="1" applyBorder="1" applyAlignment="1">
      <alignment horizontal="center" vertical="top" wrapText="1"/>
    </xf>
    <xf numFmtId="0" fontId="15" fillId="4" borderId="17" xfId="0" applyFont="1" applyFill="1" applyBorder="1" applyAlignment="1">
      <alignment horizontal="center" vertical="top" wrapText="1"/>
    </xf>
    <xf numFmtId="0" fontId="15" fillId="4" borderId="11" xfId="0" applyFont="1" applyFill="1" applyBorder="1" applyAlignment="1">
      <alignment horizontal="left"/>
    </xf>
    <xf numFmtId="0" fontId="15" fillId="4" borderId="12" xfId="0" applyFont="1" applyFill="1" applyBorder="1" applyAlignment="1">
      <alignment horizontal="left"/>
    </xf>
    <xf numFmtId="0" fontId="15" fillId="4" borderId="13" xfId="0" applyFont="1" applyFill="1" applyBorder="1" applyAlignment="1">
      <alignment horizontal="left"/>
    </xf>
    <xf numFmtId="0" fontId="28" fillId="8" borderId="19" xfId="0" applyFont="1" applyFill="1" applyBorder="1" applyAlignment="1">
      <alignment horizontal="center" vertical="center" textRotation="90"/>
    </xf>
    <xf numFmtId="0" fontId="28" fillId="8" borderId="20" xfId="0" applyFont="1" applyFill="1" applyBorder="1" applyAlignment="1">
      <alignment horizontal="center" vertical="center" textRotation="90"/>
    </xf>
    <xf numFmtId="0" fontId="28" fillId="8" borderId="21" xfId="0" applyFont="1" applyFill="1" applyBorder="1" applyAlignment="1">
      <alignment horizontal="center" vertical="center" textRotation="90"/>
    </xf>
    <xf numFmtId="0" fontId="28" fillId="4" borderId="22" xfId="0" applyFont="1" applyFill="1" applyBorder="1" applyAlignment="1">
      <alignment horizontal="center" vertical="center" textRotation="90"/>
    </xf>
    <xf numFmtId="0" fontId="28" fillId="4" borderId="0" xfId="0" applyFont="1" applyFill="1" applyBorder="1" applyAlignment="1">
      <alignment horizontal="center" vertical="center" textRotation="90"/>
    </xf>
    <xf numFmtId="0" fontId="28" fillId="4" borderId="23" xfId="0" applyFont="1" applyFill="1" applyBorder="1" applyAlignment="1">
      <alignment horizontal="center" vertical="center" textRotation="90"/>
    </xf>
    <xf numFmtId="0" fontId="2" fillId="3" borderId="2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Mentor's</a:t>
            </a:r>
            <a:r>
              <a:rPr lang="en-US" baseline="0"/>
              <a:t> h</a:t>
            </a:r>
            <a:r>
              <a:rPr lang="en-US"/>
              <a:t>ard skills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'Assessment criteria &amp; form'!$C$13</c:f>
              <c:strCache>
                <c:ptCount val="1"/>
                <c:pt idx="0">
                  <c:v>Self-assessment before training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'Assessment criteria &amp; form'!$B$39:$B$107</c:f>
              <c:strCache>
                <c:ptCount val="11"/>
                <c:pt idx="0">
                  <c:v>Can analyze business environment </c:v>
                </c:pt>
                <c:pt idx="1">
                  <c:v>Can analyse market demand and supply</c:v>
                </c:pt>
                <c:pt idx="2">
                  <c:v>Can analyze, manage and develop business srategies </c:v>
                </c:pt>
                <c:pt idx="3">
                  <c:v>Can analyse, manage and develop production </c:v>
                </c:pt>
                <c:pt idx="4">
                  <c:v>Can analyze, manage and develop financial management</c:v>
                </c:pt>
                <c:pt idx="5">
                  <c:v>Can analyze, manage and develop investments</c:v>
                </c:pt>
                <c:pt idx="6">
                  <c:v>Can analyze, manage and develop human resources </c:v>
                </c:pt>
                <c:pt idx="7">
                  <c:v>Can analyze, manage and develop marketing</c:v>
                </c:pt>
                <c:pt idx="8">
                  <c:v>Can analyze, manage and develop logistics</c:v>
                </c:pt>
                <c:pt idx="9">
                  <c:v>Can analyse, manage and develop research, development and innovation activities</c:v>
                </c:pt>
                <c:pt idx="10">
                  <c:v>Can manage mentoring process</c:v>
                </c:pt>
              </c:strCache>
            </c:strRef>
          </c:cat>
          <c:val>
            <c:numRef>
              <c:f>'Assessment criteria &amp; form'!$C$39:$C$107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B-45FE-8732-CC6C20EC56D3}"/>
            </c:ext>
          </c:extLst>
        </c:ser>
        <c:ser>
          <c:idx val="1"/>
          <c:order val="1"/>
          <c:tx>
            <c:strRef>
              <c:f>'Assessment criteria &amp; form'!$D$13</c:f>
              <c:strCache>
                <c:ptCount val="1"/>
                <c:pt idx="0">
                  <c:v>Peer assessment (Peer 1)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'Assessment criteria &amp; form'!$B$39:$B$107</c:f>
              <c:strCache>
                <c:ptCount val="11"/>
                <c:pt idx="0">
                  <c:v>Can analyze business environment </c:v>
                </c:pt>
                <c:pt idx="1">
                  <c:v>Can analyse market demand and supply</c:v>
                </c:pt>
                <c:pt idx="2">
                  <c:v>Can analyze, manage and develop business srategies </c:v>
                </c:pt>
                <c:pt idx="3">
                  <c:v>Can analyse, manage and develop production </c:v>
                </c:pt>
                <c:pt idx="4">
                  <c:v>Can analyze, manage and develop financial management</c:v>
                </c:pt>
                <c:pt idx="5">
                  <c:v>Can analyze, manage and develop investments</c:v>
                </c:pt>
                <c:pt idx="6">
                  <c:v>Can analyze, manage and develop human resources </c:v>
                </c:pt>
                <c:pt idx="7">
                  <c:v>Can analyze, manage and develop marketing</c:v>
                </c:pt>
                <c:pt idx="8">
                  <c:v>Can analyze, manage and develop logistics</c:v>
                </c:pt>
                <c:pt idx="9">
                  <c:v>Can analyse, manage and develop research, development and innovation activities</c:v>
                </c:pt>
                <c:pt idx="10">
                  <c:v>Can manage mentoring process</c:v>
                </c:pt>
              </c:strCache>
            </c:strRef>
          </c:cat>
          <c:val>
            <c:numRef>
              <c:f>'Assessment criteria &amp; form'!$D$39:$D$107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B-45FE-8732-CC6C20EC56D3}"/>
            </c:ext>
          </c:extLst>
        </c:ser>
        <c:ser>
          <c:idx val="2"/>
          <c:order val="2"/>
          <c:tx>
            <c:strRef>
              <c:f>'Assessment criteria &amp; form'!$E$13</c:f>
              <c:strCache>
                <c:ptCount val="1"/>
                <c:pt idx="0">
                  <c:v>Peer assessment (Peer 2)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'Assessment criteria &amp; form'!$B$39:$B$107</c:f>
              <c:strCache>
                <c:ptCount val="11"/>
                <c:pt idx="0">
                  <c:v>Can analyze business environment </c:v>
                </c:pt>
                <c:pt idx="1">
                  <c:v>Can analyse market demand and supply</c:v>
                </c:pt>
                <c:pt idx="2">
                  <c:v>Can analyze, manage and develop business srategies </c:v>
                </c:pt>
                <c:pt idx="3">
                  <c:v>Can analyse, manage and develop production </c:v>
                </c:pt>
                <c:pt idx="4">
                  <c:v>Can analyze, manage and develop financial management</c:v>
                </c:pt>
                <c:pt idx="5">
                  <c:v>Can analyze, manage and develop investments</c:v>
                </c:pt>
                <c:pt idx="6">
                  <c:v>Can analyze, manage and develop human resources </c:v>
                </c:pt>
                <c:pt idx="7">
                  <c:v>Can analyze, manage and develop marketing</c:v>
                </c:pt>
                <c:pt idx="8">
                  <c:v>Can analyze, manage and develop logistics</c:v>
                </c:pt>
                <c:pt idx="9">
                  <c:v>Can analyse, manage and develop research, development and innovation activities</c:v>
                </c:pt>
                <c:pt idx="10">
                  <c:v>Can manage mentoring process</c:v>
                </c:pt>
              </c:strCache>
            </c:strRef>
          </c:cat>
          <c:val>
            <c:numRef>
              <c:f>'Assessment criteria &amp; form'!$E$39:$E$107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3B-45FE-8732-CC6C20EC56D3}"/>
            </c:ext>
          </c:extLst>
        </c:ser>
        <c:ser>
          <c:idx val="3"/>
          <c:order val="3"/>
          <c:tx>
            <c:strRef>
              <c:f>'Assessment criteria &amp; form'!$F$13</c:f>
              <c:strCache>
                <c:ptCount val="1"/>
                <c:pt idx="0">
                  <c:v>Peer assessment (Peer 3)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'Assessment criteria &amp; form'!$B$39:$B$107</c:f>
              <c:strCache>
                <c:ptCount val="11"/>
                <c:pt idx="0">
                  <c:v>Can analyze business environment </c:v>
                </c:pt>
                <c:pt idx="1">
                  <c:v>Can analyse market demand and supply</c:v>
                </c:pt>
                <c:pt idx="2">
                  <c:v>Can analyze, manage and develop business srategies </c:v>
                </c:pt>
                <c:pt idx="3">
                  <c:v>Can analyse, manage and develop production </c:v>
                </c:pt>
                <c:pt idx="4">
                  <c:v>Can analyze, manage and develop financial management</c:v>
                </c:pt>
                <c:pt idx="5">
                  <c:v>Can analyze, manage and develop investments</c:v>
                </c:pt>
                <c:pt idx="6">
                  <c:v>Can analyze, manage and develop human resources </c:v>
                </c:pt>
                <c:pt idx="7">
                  <c:v>Can analyze, manage and develop marketing</c:v>
                </c:pt>
                <c:pt idx="8">
                  <c:v>Can analyze, manage and develop logistics</c:v>
                </c:pt>
                <c:pt idx="9">
                  <c:v>Can analyse, manage and develop research, development and innovation activities</c:v>
                </c:pt>
                <c:pt idx="10">
                  <c:v>Can manage mentoring process</c:v>
                </c:pt>
              </c:strCache>
            </c:strRef>
          </c:cat>
          <c:val>
            <c:numRef>
              <c:f>'Assessment criteria &amp; form'!$F$39:$F$107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3B-45FE-8732-CC6C20EC56D3}"/>
            </c:ext>
          </c:extLst>
        </c:ser>
        <c:ser>
          <c:idx val="5"/>
          <c:order val="4"/>
          <c:tx>
            <c:strRef>
              <c:f>'Assessment criteria &amp; form'!$G$13</c:f>
              <c:strCache>
                <c:ptCount val="1"/>
                <c:pt idx="0">
                  <c:v>Self-assessment after training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'Assessment criteria &amp; form'!$B$39:$B$107</c:f>
              <c:strCache>
                <c:ptCount val="11"/>
                <c:pt idx="0">
                  <c:v>Can analyze business environment </c:v>
                </c:pt>
                <c:pt idx="1">
                  <c:v>Can analyse market demand and supply</c:v>
                </c:pt>
                <c:pt idx="2">
                  <c:v>Can analyze, manage and develop business srategies </c:v>
                </c:pt>
                <c:pt idx="3">
                  <c:v>Can analyse, manage and develop production </c:v>
                </c:pt>
                <c:pt idx="4">
                  <c:v>Can analyze, manage and develop financial management</c:v>
                </c:pt>
                <c:pt idx="5">
                  <c:v>Can analyze, manage and develop investments</c:v>
                </c:pt>
                <c:pt idx="6">
                  <c:v>Can analyze, manage and develop human resources </c:v>
                </c:pt>
                <c:pt idx="7">
                  <c:v>Can analyze, manage and develop marketing</c:v>
                </c:pt>
                <c:pt idx="8">
                  <c:v>Can analyze, manage and develop logistics</c:v>
                </c:pt>
                <c:pt idx="9">
                  <c:v>Can analyse, manage and develop research, development and innovation activities</c:v>
                </c:pt>
                <c:pt idx="10">
                  <c:v>Can manage mentoring process</c:v>
                </c:pt>
              </c:strCache>
            </c:strRef>
          </c:cat>
          <c:val>
            <c:numRef>
              <c:f>'Assessment criteria &amp; form'!$G$39:$G$107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89-4006-8083-CF5472623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734792"/>
        <c:axId val="519732824"/>
      </c:radarChart>
      <c:catAx>
        <c:axId val="519734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19732824"/>
        <c:crosses val="autoZero"/>
        <c:auto val="1"/>
        <c:lblAlgn val="ctr"/>
        <c:lblOffset val="100"/>
        <c:noMultiLvlLbl val="0"/>
      </c:catAx>
      <c:valAx>
        <c:axId val="51973282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19734792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Mentor's</a:t>
            </a:r>
            <a:r>
              <a:rPr lang="en-US" baseline="0"/>
              <a:t> soft</a:t>
            </a:r>
            <a:r>
              <a:rPr lang="en-US"/>
              <a:t> skills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'Assessment criteria &amp; form'!$C$13</c:f>
              <c:strCache>
                <c:ptCount val="1"/>
                <c:pt idx="0">
                  <c:v>Self-assessment before training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('Assessment criteria &amp; form'!$B$14,'Assessment criteria &amp; form'!$B$20,'Assessment criteria &amp; form'!$B$27,'Assessment criteria &amp; form'!$B$34)</c:f>
              <c:strCache>
                <c:ptCount val="4"/>
                <c:pt idx="0">
                  <c:v>Has self-awareness and behavioural awareness </c:v>
                </c:pt>
                <c:pt idx="1">
                  <c:v>Is able to manage mentoring relationship and communicate with a mentee</c:v>
                </c:pt>
                <c:pt idx="2">
                  <c:v>Is committed to own learning and interested in helping others</c:v>
                </c:pt>
                <c:pt idx="3">
                  <c:v>Is able to identify ethical questions and behave ethically </c:v>
                </c:pt>
              </c:strCache>
            </c:strRef>
          </c:cat>
          <c:val>
            <c:numRef>
              <c:f>('Assessment criteria &amp; form'!$C$14,'Assessment criteria &amp; form'!$C$20,'Assessment criteria &amp; form'!$C$27,'Assessment criteria &amp; form'!$C$34)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76-4050-8B5F-5773A04B2284}"/>
            </c:ext>
          </c:extLst>
        </c:ser>
        <c:ser>
          <c:idx val="1"/>
          <c:order val="1"/>
          <c:tx>
            <c:strRef>
              <c:f>'Assessment criteria &amp; form'!$D$13</c:f>
              <c:strCache>
                <c:ptCount val="1"/>
                <c:pt idx="0">
                  <c:v>Peer assessment (Peer 1)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('Assessment criteria &amp; form'!$B$14,'Assessment criteria &amp; form'!$B$20,'Assessment criteria &amp; form'!$B$27,'Assessment criteria &amp; form'!$B$34)</c:f>
              <c:strCache>
                <c:ptCount val="4"/>
                <c:pt idx="0">
                  <c:v>Has self-awareness and behavioural awareness </c:v>
                </c:pt>
                <c:pt idx="1">
                  <c:v>Is able to manage mentoring relationship and communicate with a mentee</c:v>
                </c:pt>
                <c:pt idx="2">
                  <c:v>Is committed to own learning and interested in helping others</c:v>
                </c:pt>
                <c:pt idx="3">
                  <c:v>Is able to identify ethical questions and behave ethically </c:v>
                </c:pt>
              </c:strCache>
            </c:strRef>
          </c:cat>
          <c:val>
            <c:numRef>
              <c:f>('Assessment criteria &amp; form'!$D$14,'Assessment criteria &amp; form'!$D$20,'Assessment criteria &amp; form'!$D$27,'Assessment criteria &amp; form'!$D$34)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76-4050-8B5F-5773A04B2284}"/>
            </c:ext>
          </c:extLst>
        </c:ser>
        <c:ser>
          <c:idx val="2"/>
          <c:order val="2"/>
          <c:tx>
            <c:strRef>
              <c:f>'Assessment criteria &amp; form'!$E$13</c:f>
              <c:strCache>
                <c:ptCount val="1"/>
                <c:pt idx="0">
                  <c:v>Peer assessment (Peer 2)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('Assessment criteria &amp; form'!$B$14,'Assessment criteria &amp; form'!$B$20,'Assessment criteria &amp; form'!$B$27,'Assessment criteria &amp; form'!$B$34)</c:f>
              <c:strCache>
                <c:ptCount val="4"/>
                <c:pt idx="0">
                  <c:v>Has self-awareness and behavioural awareness </c:v>
                </c:pt>
                <c:pt idx="1">
                  <c:v>Is able to manage mentoring relationship and communicate with a mentee</c:v>
                </c:pt>
                <c:pt idx="2">
                  <c:v>Is committed to own learning and interested in helping others</c:v>
                </c:pt>
                <c:pt idx="3">
                  <c:v>Is able to identify ethical questions and behave ethically </c:v>
                </c:pt>
              </c:strCache>
            </c:strRef>
          </c:cat>
          <c:val>
            <c:numRef>
              <c:f>('Assessment criteria &amp; form'!$E$14,'Assessment criteria &amp; form'!$E$20,'Assessment criteria &amp; form'!$E$27,'Assessment criteria &amp; form'!$E$34)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C76-4050-8B5F-5773A04B2284}"/>
            </c:ext>
          </c:extLst>
        </c:ser>
        <c:ser>
          <c:idx val="3"/>
          <c:order val="3"/>
          <c:tx>
            <c:strRef>
              <c:f>'Assessment criteria &amp; form'!$F$13</c:f>
              <c:strCache>
                <c:ptCount val="1"/>
                <c:pt idx="0">
                  <c:v>Peer assessment (Peer 3)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('Assessment criteria &amp; form'!$B$14,'Assessment criteria &amp; form'!$B$20,'Assessment criteria &amp; form'!$B$27,'Assessment criteria &amp; form'!$B$34)</c:f>
              <c:strCache>
                <c:ptCount val="4"/>
                <c:pt idx="0">
                  <c:v>Has self-awareness and behavioural awareness </c:v>
                </c:pt>
                <c:pt idx="1">
                  <c:v>Is able to manage mentoring relationship and communicate with a mentee</c:v>
                </c:pt>
                <c:pt idx="2">
                  <c:v>Is committed to own learning and interested in helping others</c:v>
                </c:pt>
                <c:pt idx="3">
                  <c:v>Is able to identify ethical questions and behave ethically </c:v>
                </c:pt>
              </c:strCache>
            </c:strRef>
          </c:cat>
          <c:val>
            <c:numRef>
              <c:f>('Assessment criteria &amp; form'!$F$14,'Assessment criteria &amp; form'!$F$20,'Assessment criteria &amp; form'!$F$27,'Assessment criteria &amp; form'!$F$34)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C76-4050-8B5F-5773A04B2284}"/>
            </c:ext>
          </c:extLst>
        </c:ser>
        <c:ser>
          <c:idx val="5"/>
          <c:order val="4"/>
          <c:tx>
            <c:strRef>
              <c:f>'Assessment criteria &amp; form'!$G$13</c:f>
              <c:strCache>
                <c:ptCount val="1"/>
                <c:pt idx="0">
                  <c:v>Self-assessment after training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('Assessment criteria &amp; form'!$G$14,'Assessment criteria &amp; form'!$G$20,'Assessment criteria &amp; form'!$G$27,'Assessment criteria &amp; form'!$G$34)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43-4296-B12B-C7C93A362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734792"/>
        <c:axId val="519732824"/>
      </c:radarChart>
      <c:catAx>
        <c:axId val="519734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19732824"/>
        <c:crosses val="autoZero"/>
        <c:auto val="1"/>
        <c:lblAlgn val="ctr"/>
        <c:lblOffset val="100"/>
        <c:noMultiLvlLbl val="0"/>
      </c:catAx>
      <c:valAx>
        <c:axId val="51973282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19734792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39397</xdr:colOff>
      <xdr:row>31</xdr:row>
      <xdr:rowOff>142875</xdr:rowOff>
    </xdr:from>
    <xdr:to>
      <xdr:col>18</xdr:col>
      <xdr:colOff>0</xdr:colOff>
      <xdr:row>114</xdr:row>
      <xdr:rowOff>28142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23813</xdr:colOff>
      <xdr:row>12</xdr:row>
      <xdr:rowOff>23813</xdr:rowOff>
    </xdr:from>
    <xdr:to>
      <xdr:col>18</xdr:col>
      <xdr:colOff>23812</xdr:colOff>
      <xdr:row>26</xdr:row>
      <xdr:rowOff>137585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1"/>
  <sheetViews>
    <sheetView topLeftCell="A10" zoomScale="60" zoomScaleNormal="60" workbookViewId="0">
      <selection activeCell="C11" sqref="C11"/>
    </sheetView>
  </sheetViews>
  <sheetFormatPr defaultRowHeight="15" x14ac:dyDescent="0.25"/>
  <cols>
    <col min="1" max="1" width="4" style="38" customWidth="1"/>
    <col min="2" max="2" width="17.875" style="52" customWidth="1"/>
    <col min="3" max="3" width="29.25" style="38" customWidth="1"/>
    <col min="4" max="4" width="20.625" style="38" customWidth="1"/>
    <col min="5" max="5" width="19.875" style="38" customWidth="1"/>
    <col min="6" max="6" width="19.625" style="38" customWidth="1"/>
    <col min="7" max="7" width="20" style="38" customWidth="1"/>
    <col min="8" max="8" width="19.375" style="38" customWidth="1"/>
    <col min="9" max="9" width="21" style="38" customWidth="1"/>
    <col min="10" max="10" width="20.375" style="38" customWidth="1"/>
    <col min="11" max="11" width="19.25" style="38" customWidth="1"/>
    <col min="12" max="12" width="17.375" style="54" customWidth="1"/>
    <col min="13" max="13" width="26.25" style="55" customWidth="1"/>
    <col min="14" max="16384" width="9" style="38"/>
  </cols>
  <sheetData>
    <row r="1" spans="1:32" s="16" customFormat="1" ht="18.75" x14ac:dyDescent="0.3">
      <c r="A1" s="16" t="s">
        <v>0</v>
      </c>
      <c r="D1" s="56" t="s">
        <v>1</v>
      </c>
      <c r="E1" s="56"/>
      <c r="G1" s="57" t="s">
        <v>1</v>
      </c>
      <c r="L1" s="58"/>
      <c r="M1" s="58"/>
    </row>
    <row r="2" spans="1:32" s="16" customFormat="1" ht="18" customHeight="1" x14ac:dyDescent="0.25">
      <c r="A2" s="16" t="s">
        <v>2</v>
      </c>
      <c r="D2" s="17"/>
      <c r="K2" s="57"/>
      <c r="L2" s="58"/>
      <c r="M2" s="58"/>
    </row>
    <row r="3" spans="1:32" s="31" customFormat="1" ht="18" customHeight="1" x14ac:dyDescent="0.25">
      <c r="B3" s="32"/>
      <c r="C3" s="32"/>
      <c r="D3" s="35"/>
      <c r="K3" s="33"/>
      <c r="L3" s="34"/>
      <c r="M3" s="34"/>
    </row>
    <row r="4" spans="1:32" s="60" customFormat="1" ht="18" customHeight="1" x14ac:dyDescent="0.25">
      <c r="A4" s="114" t="s">
        <v>3</v>
      </c>
      <c r="B4" s="115"/>
      <c r="C4" s="116"/>
      <c r="D4" s="120" t="s">
        <v>4</v>
      </c>
      <c r="E4" s="121"/>
      <c r="F4" s="121"/>
      <c r="G4" s="121"/>
      <c r="H4" s="121"/>
      <c r="I4" s="121"/>
      <c r="J4" s="121"/>
      <c r="K4" s="122"/>
      <c r="L4" s="59"/>
      <c r="M4" s="59"/>
    </row>
    <row r="5" spans="1:32" s="61" customFormat="1" ht="18" customHeight="1" x14ac:dyDescent="0.2">
      <c r="A5" s="117"/>
      <c r="B5" s="118"/>
      <c r="C5" s="119"/>
      <c r="D5" s="13">
        <v>1</v>
      </c>
      <c r="E5" s="13">
        <v>2</v>
      </c>
      <c r="F5" s="13">
        <v>3</v>
      </c>
      <c r="G5" s="13">
        <v>4</v>
      </c>
      <c r="H5" s="13">
        <v>5</v>
      </c>
      <c r="I5" s="13">
        <v>6</v>
      </c>
      <c r="J5" s="13">
        <v>7</v>
      </c>
      <c r="K5" s="13">
        <v>8</v>
      </c>
      <c r="L5" s="18"/>
      <c r="M5" s="1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2" s="65" customFormat="1" ht="69" customHeight="1" x14ac:dyDescent="0.2">
      <c r="A6" s="110" t="s">
        <v>5</v>
      </c>
      <c r="B6" s="62" t="s">
        <v>36</v>
      </c>
      <c r="C6" s="62" t="s">
        <v>6</v>
      </c>
      <c r="D6" s="23" t="s">
        <v>42</v>
      </c>
      <c r="E6" s="23" t="s">
        <v>43</v>
      </c>
      <c r="F6" s="23" t="s">
        <v>44</v>
      </c>
      <c r="G6" s="23" t="s">
        <v>45</v>
      </c>
      <c r="H6" s="23" t="s">
        <v>46</v>
      </c>
      <c r="I6" s="23" t="s">
        <v>47</v>
      </c>
      <c r="J6" s="23" t="s">
        <v>48</v>
      </c>
      <c r="K6" s="23" t="s">
        <v>49</v>
      </c>
      <c r="L6" s="64"/>
      <c r="M6" s="64"/>
    </row>
    <row r="7" spans="1:32" s="65" customFormat="1" ht="84" customHeight="1" x14ac:dyDescent="0.2">
      <c r="A7" s="110"/>
      <c r="B7" s="68"/>
      <c r="C7" s="68" t="s">
        <v>67</v>
      </c>
      <c r="D7" s="24" t="s">
        <v>54</v>
      </c>
      <c r="E7" s="24" t="s">
        <v>53</v>
      </c>
      <c r="F7" s="24" t="s">
        <v>52</v>
      </c>
      <c r="G7" s="24" t="s">
        <v>84</v>
      </c>
      <c r="H7" s="69"/>
      <c r="I7" s="24"/>
      <c r="J7" s="24"/>
      <c r="K7" s="24"/>
      <c r="L7" s="64"/>
      <c r="M7" s="64"/>
    </row>
    <row r="8" spans="1:32" s="65" customFormat="1" ht="78" customHeight="1" x14ac:dyDescent="0.2">
      <c r="A8" s="110"/>
      <c r="B8" s="62" t="s">
        <v>131</v>
      </c>
      <c r="C8" s="20" t="s">
        <v>35</v>
      </c>
      <c r="D8" s="23" t="s">
        <v>77</v>
      </c>
      <c r="E8" s="23" t="s">
        <v>51</v>
      </c>
      <c r="F8" s="23" t="s">
        <v>50</v>
      </c>
      <c r="G8" s="23" t="s">
        <v>111</v>
      </c>
      <c r="H8" s="23" t="s">
        <v>49</v>
      </c>
      <c r="I8" s="23" t="s">
        <v>56</v>
      </c>
      <c r="J8" s="23" t="s">
        <v>88</v>
      </c>
      <c r="K8" s="23" t="s">
        <v>55</v>
      </c>
      <c r="L8" s="64"/>
      <c r="M8" s="64"/>
    </row>
    <row r="9" spans="1:32" s="67" customFormat="1" ht="64.5" customHeight="1" x14ac:dyDescent="0.2">
      <c r="A9" s="110"/>
      <c r="B9" s="19" t="s">
        <v>60</v>
      </c>
      <c r="C9" s="19" t="s">
        <v>57</v>
      </c>
      <c r="D9" s="24" t="s">
        <v>78</v>
      </c>
      <c r="E9" s="24" t="s">
        <v>79</v>
      </c>
      <c r="F9" s="24" t="s">
        <v>95</v>
      </c>
      <c r="G9" s="29" t="s">
        <v>59</v>
      </c>
      <c r="H9" s="24" t="s">
        <v>58</v>
      </c>
      <c r="I9" s="24" t="s">
        <v>74</v>
      </c>
      <c r="J9" s="24" t="s">
        <v>91</v>
      </c>
      <c r="K9" s="22"/>
      <c r="L9" s="64"/>
      <c r="M9" s="66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2" s="42" customFormat="1" ht="63.75" customHeight="1" x14ac:dyDescent="0.2">
      <c r="A10" s="110"/>
      <c r="B10" s="14" t="s">
        <v>40</v>
      </c>
      <c r="C10" s="14" t="s">
        <v>7</v>
      </c>
      <c r="D10" s="23" t="s">
        <v>66</v>
      </c>
      <c r="E10" s="23" t="s">
        <v>62</v>
      </c>
      <c r="F10" s="23" t="s">
        <v>61</v>
      </c>
      <c r="G10" s="23" t="s">
        <v>65</v>
      </c>
      <c r="H10" s="23" t="s">
        <v>64</v>
      </c>
      <c r="I10" s="23" t="s">
        <v>63</v>
      </c>
      <c r="J10" s="23" t="s">
        <v>86</v>
      </c>
      <c r="K10" s="23" t="s">
        <v>89</v>
      </c>
      <c r="L10" s="46"/>
      <c r="M10" s="46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2" s="42" customFormat="1" ht="52.5" customHeight="1" x14ac:dyDescent="0.2">
      <c r="A11" s="110"/>
      <c r="B11" s="2" t="s">
        <v>83</v>
      </c>
      <c r="C11" s="2" t="s">
        <v>8</v>
      </c>
      <c r="D11" s="24" t="s">
        <v>70</v>
      </c>
      <c r="E11" s="24" t="s">
        <v>87</v>
      </c>
      <c r="F11" s="24" t="s">
        <v>68</v>
      </c>
      <c r="G11" s="24" t="s">
        <v>69</v>
      </c>
      <c r="H11" s="63" t="s">
        <v>90</v>
      </c>
      <c r="I11" s="44"/>
      <c r="J11" s="44"/>
      <c r="K11" s="44"/>
      <c r="L11" s="48" t="s">
        <v>1</v>
      </c>
      <c r="M11" s="46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2" s="42" customFormat="1" ht="61.5" customHeight="1" x14ac:dyDescent="0.2">
      <c r="A12" s="110"/>
      <c r="B12" s="2" t="s">
        <v>132</v>
      </c>
      <c r="C12" s="14" t="s">
        <v>9</v>
      </c>
      <c r="D12" s="23" t="s">
        <v>72</v>
      </c>
      <c r="E12" s="23" t="s">
        <v>73</v>
      </c>
      <c r="F12" s="23" t="s">
        <v>71</v>
      </c>
      <c r="G12" s="23" t="s">
        <v>75</v>
      </c>
      <c r="H12" s="23" t="s">
        <v>97</v>
      </c>
      <c r="I12" s="39"/>
      <c r="J12" s="39"/>
      <c r="K12" s="30"/>
      <c r="L12" s="46" t="s">
        <v>1</v>
      </c>
      <c r="M12" s="46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2" s="42" customFormat="1" ht="90" customHeight="1" x14ac:dyDescent="0.2">
      <c r="A13" s="110"/>
      <c r="B13" s="2" t="s">
        <v>38</v>
      </c>
      <c r="C13" s="2" t="s">
        <v>10</v>
      </c>
      <c r="D13" s="24" t="s">
        <v>76</v>
      </c>
      <c r="E13" s="24" t="s">
        <v>82</v>
      </c>
      <c r="F13" s="24" t="s">
        <v>80</v>
      </c>
      <c r="G13" s="24" t="s">
        <v>85</v>
      </c>
      <c r="H13" s="24" t="s">
        <v>81</v>
      </c>
      <c r="I13" s="43"/>
      <c r="J13" s="44"/>
      <c r="K13" s="44"/>
      <c r="L13" s="46" t="s">
        <v>1</v>
      </c>
      <c r="M13" s="46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</row>
    <row r="14" spans="1:32" s="42" customFormat="1" ht="116.25" customHeight="1" x14ac:dyDescent="0.2">
      <c r="A14" s="110"/>
      <c r="B14" s="2" t="s">
        <v>39</v>
      </c>
      <c r="C14" s="14" t="s">
        <v>11</v>
      </c>
      <c r="D14" s="23" t="s">
        <v>92</v>
      </c>
      <c r="E14" s="23" t="s">
        <v>94</v>
      </c>
      <c r="F14" s="23" t="s">
        <v>96</v>
      </c>
      <c r="G14" s="23" t="s">
        <v>93</v>
      </c>
      <c r="H14" s="23" t="s">
        <v>98</v>
      </c>
      <c r="I14" s="30"/>
      <c r="J14" s="30"/>
      <c r="K14" s="30"/>
      <c r="L14" s="40"/>
      <c r="M14" s="48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2" s="42" customFormat="1" ht="79.5" customHeight="1" x14ac:dyDescent="0.2">
      <c r="A15" s="110"/>
      <c r="B15" s="2" t="s">
        <v>37</v>
      </c>
      <c r="C15" s="2" t="s">
        <v>12</v>
      </c>
      <c r="D15" s="24" t="s">
        <v>99</v>
      </c>
      <c r="E15" s="24" t="s">
        <v>101</v>
      </c>
      <c r="F15" s="24" t="s">
        <v>100</v>
      </c>
      <c r="G15" s="43"/>
      <c r="H15" s="43"/>
      <c r="I15" s="43"/>
      <c r="J15" s="43"/>
      <c r="K15" s="43"/>
      <c r="L15" s="40"/>
      <c r="M15" s="48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2" s="42" customFormat="1" ht="69.75" customHeight="1" x14ac:dyDescent="0.2">
      <c r="A16" s="110"/>
      <c r="B16" s="45" t="s">
        <v>41</v>
      </c>
      <c r="C16" s="14" t="s">
        <v>13</v>
      </c>
      <c r="D16" s="23" t="s">
        <v>104</v>
      </c>
      <c r="E16" s="23" t="s">
        <v>113</v>
      </c>
      <c r="F16" s="23" t="s">
        <v>108</v>
      </c>
      <c r="G16" s="23" t="s">
        <v>109</v>
      </c>
      <c r="H16" s="23" t="s">
        <v>103</v>
      </c>
      <c r="I16" s="23" t="s">
        <v>102</v>
      </c>
      <c r="J16" s="23" t="s">
        <v>105</v>
      </c>
      <c r="K16" s="30"/>
      <c r="L16" s="48"/>
      <c r="M16" s="48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42" customFormat="1" ht="96.75" customHeight="1" x14ac:dyDescent="0.2">
      <c r="A17" s="111" t="s">
        <v>14</v>
      </c>
      <c r="B17" s="49"/>
      <c r="C17" s="15" t="s">
        <v>15</v>
      </c>
      <c r="D17" s="25" t="s">
        <v>120</v>
      </c>
      <c r="E17" s="25" t="s">
        <v>118</v>
      </c>
      <c r="F17" s="25" t="s">
        <v>117</v>
      </c>
      <c r="G17" s="25" t="s">
        <v>119</v>
      </c>
      <c r="H17" s="25" t="s">
        <v>112</v>
      </c>
      <c r="I17" s="50"/>
      <c r="J17" s="50"/>
      <c r="K17" s="50"/>
      <c r="L17" s="48"/>
      <c r="M17" s="48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42" customFormat="1" ht="63.75" customHeight="1" x14ac:dyDescent="0.2">
      <c r="A18" s="112"/>
      <c r="B18" s="47"/>
      <c r="C18" s="2" t="s">
        <v>16</v>
      </c>
      <c r="D18" s="24" t="s">
        <v>122</v>
      </c>
      <c r="E18" s="24" t="s">
        <v>107</v>
      </c>
      <c r="F18" s="24" t="s">
        <v>121</v>
      </c>
      <c r="G18" s="24" t="s">
        <v>124</v>
      </c>
      <c r="H18" s="24" t="s">
        <v>106</v>
      </c>
      <c r="I18" s="24" t="s">
        <v>123</v>
      </c>
      <c r="J18" s="43"/>
      <c r="K18" s="43"/>
      <c r="L18" s="48"/>
      <c r="M18" s="48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42" customFormat="1" ht="63.75" customHeight="1" x14ac:dyDescent="0.2">
      <c r="A19" s="112"/>
      <c r="B19" s="49"/>
      <c r="C19" s="15" t="s">
        <v>17</v>
      </c>
      <c r="D19" s="25" t="s">
        <v>128</v>
      </c>
      <c r="E19" s="25" t="s">
        <v>115</v>
      </c>
      <c r="F19" s="25" t="s">
        <v>125</v>
      </c>
      <c r="G19" s="25" t="s">
        <v>130</v>
      </c>
      <c r="H19" s="25" t="s">
        <v>129</v>
      </c>
      <c r="I19" s="25" t="s">
        <v>110</v>
      </c>
      <c r="J19" s="25"/>
      <c r="K19" s="50"/>
      <c r="L19" s="48"/>
      <c r="M19" s="48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42" customFormat="1" ht="63.75" customHeight="1" x14ac:dyDescent="0.2">
      <c r="A20" s="113"/>
      <c r="B20" s="47"/>
      <c r="C20" s="2" t="s">
        <v>18</v>
      </c>
      <c r="D20" s="24" t="s">
        <v>114</v>
      </c>
      <c r="E20" s="24" t="s">
        <v>116</v>
      </c>
      <c r="F20" s="24" t="s">
        <v>126</v>
      </c>
      <c r="G20" s="24" t="s">
        <v>127</v>
      </c>
      <c r="H20" s="43"/>
      <c r="I20" s="43"/>
      <c r="J20" s="43"/>
      <c r="K20" s="43"/>
      <c r="L20" s="48"/>
      <c r="M20" s="48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ht="8.25" customHeight="1" x14ac:dyDescent="0.2">
      <c r="B21" s="51"/>
      <c r="C21" s="37"/>
      <c r="D21" s="37"/>
      <c r="E21" s="37"/>
      <c r="F21" s="37"/>
      <c r="G21" s="37"/>
      <c r="H21" s="37"/>
      <c r="I21" s="37"/>
      <c r="J21" s="37"/>
      <c r="K21" s="37"/>
      <c r="L21" s="36"/>
      <c r="M21" s="36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ht="14.25" x14ac:dyDescent="0.2">
      <c r="B22" s="51"/>
      <c r="C22" s="37"/>
      <c r="D22" s="37"/>
      <c r="E22" s="37"/>
      <c r="F22" s="37"/>
      <c r="G22" s="37"/>
      <c r="H22" s="37"/>
      <c r="J22" s="37"/>
      <c r="K22" s="37"/>
      <c r="L22" s="36"/>
      <c r="M22" s="36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x14ac:dyDescent="0.25">
      <c r="C23" s="37"/>
      <c r="D23" s="37"/>
      <c r="E23" s="37"/>
      <c r="F23" s="37"/>
      <c r="G23" s="37"/>
      <c r="H23" s="37"/>
      <c r="I23" s="37"/>
      <c r="J23" s="37"/>
      <c r="K23" s="37"/>
      <c r="L23" s="36"/>
      <c r="M23" s="36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ht="14.25" x14ac:dyDescent="0.2">
      <c r="B24" s="51"/>
      <c r="C24" s="53"/>
      <c r="D24" s="37"/>
      <c r="E24" s="53"/>
      <c r="G24" s="37" t="s">
        <v>1</v>
      </c>
      <c r="H24" s="37"/>
      <c r="I24" s="37"/>
      <c r="J24" s="37"/>
      <c r="K24" s="37"/>
      <c r="L24" s="36"/>
      <c r="M24" s="36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ht="14.25" x14ac:dyDescent="0.2">
      <c r="B25" s="51"/>
      <c r="C25" s="37"/>
      <c r="D25" s="37"/>
      <c r="E25" s="37"/>
      <c r="F25" s="37"/>
      <c r="G25" s="37"/>
      <c r="H25" s="37"/>
      <c r="I25" s="37"/>
      <c r="J25" s="37"/>
      <c r="K25" s="37"/>
      <c r="L25" s="36"/>
      <c r="M25" s="36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ht="14.25" x14ac:dyDescent="0.2">
      <c r="B26" s="51"/>
      <c r="C26" s="37"/>
      <c r="D26" s="37"/>
      <c r="F26" s="37"/>
      <c r="G26" s="37"/>
      <c r="H26" s="37"/>
      <c r="I26" s="37"/>
      <c r="J26" s="37"/>
      <c r="K26" s="37"/>
      <c r="L26" s="36"/>
      <c r="M26" s="36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ht="14.25" x14ac:dyDescent="0.2">
      <c r="B27" s="51"/>
      <c r="C27" s="37"/>
      <c r="D27" s="37"/>
      <c r="E27" s="37"/>
      <c r="F27" s="37"/>
      <c r="G27" s="37"/>
      <c r="H27" s="37"/>
      <c r="I27" s="37"/>
      <c r="J27" s="37"/>
      <c r="K27" s="37"/>
      <c r="L27" s="36"/>
      <c r="M27" s="36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ht="14.25" x14ac:dyDescent="0.2">
      <c r="B28" s="51"/>
      <c r="C28" s="37"/>
      <c r="D28" s="37"/>
      <c r="E28" s="37"/>
      <c r="F28" s="37"/>
      <c r="G28" s="37"/>
      <c r="H28" s="37"/>
      <c r="I28" s="37"/>
      <c r="J28" s="37"/>
      <c r="K28" s="37"/>
      <c r="L28" s="36"/>
      <c r="M28" s="36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ht="14.25" x14ac:dyDescent="0.2">
      <c r="B29" s="51"/>
      <c r="C29" s="37"/>
      <c r="D29" s="37"/>
      <c r="E29" s="37"/>
      <c r="F29" s="37"/>
      <c r="G29" s="37"/>
      <c r="H29" s="37"/>
      <c r="I29" s="37"/>
      <c r="J29" s="37"/>
      <c r="K29" s="37"/>
      <c r="L29" s="36"/>
      <c r="M29" s="36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ht="14.25" x14ac:dyDescent="0.2">
      <c r="B30" s="51"/>
      <c r="C30" s="37"/>
      <c r="D30" s="37"/>
      <c r="E30" s="37"/>
      <c r="F30" s="37"/>
      <c r="G30" s="37"/>
      <c r="H30" s="37"/>
      <c r="I30" s="37"/>
      <c r="J30" s="37"/>
      <c r="K30" s="37"/>
      <c r="L30" s="36"/>
      <c r="M30" s="36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ht="14.25" x14ac:dyDescent="0.2">
      <c r="B31" s="51"/>
      <c r="C31" s="37"/>
      <c r="D31" s="37"/>
      <c r="E31" s="37"/>
      <c r="F31" s="37"/>
      <c r="G31" s="37"/>
      <c r="H31" s="37"/>
      <c r="I31" s="37"/>
      <c r="J31" s="37"/>
      <c r="K31" s="37"/>
      <c r="L31" s="36"/>
      <c r="M31" s="36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ht="14.25" x14ac:dyDescent="0.2">
      <c r="B32" s="51"/>
      <c r="C32" s="37"/>
      <c r="D32" s="37"/>
      <c r="E32" s="37"/>
      <c r="F32" s="37"/>
      <c r="G32" s="37"/>
      <c r="H32" s="37"/>
      <c r="I32" s="37"/>
      <c r="J32" s="37"/>
      <c r="K32" s="37"/>
      <c r="L32" s="36"/>
      <c r="M32" s="36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2:31" ht="14.25" x14ac:dyDescent="0.2">
      <c r="B33" s="51"/>
      <c r="C33" s="37"/>
      <c r="D33" s="37"/>
      <c r="E33" s="37"/>
      <c r="F33" s="37"/>
      <c r="G33" s="37"/>
      <c r="H33" s="37"/>
      <c r="I33" s="37"/>
      <c r="J33" s="37"/>
      <c r="K33" s="37"/>
      <c r="L33" s="36"/>
      <c r="M33" s="36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2:31" ht="14.25" x14ac:dyDescent="0.2">
      <c r="B34" s="51"/>
      <c r="C34" s="37"/>
      <c r="D34" s="37"/>
      <c r="E34" s="37"/>
      <c r="F34" s="37"/>
      <c r="G34" s="37"/>
      <c r="H34" s="37"/>
      <c r="I34" s="37"/>
      <c r="J34" s="37"/>
      <c r="K34" s="37"/>
      <c r="L34" s="36"/>
      <c r="M34" s="36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2:31" ht="14.25" x14ac:dyDescent="0.2">
      <c r="B35" s="51"/>
      <c r="C35" s="37"/>
      <c r="D35" s="37"/>
      <c r="E35" s="37"/>
      <c r="F35" s="37"/>
      <c r="G35" s="37"/>
      <c r="H35" s="37"/>
      <c r="I35" s="37"/>
      <c r="J35" s="37"/>
      <c r="K35" s="37"/>
      <c r="L35" s="36"/>
      <c r="M35" s="36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2:31" ht="14.25" x14ac:dyDescent="0.2">
      <c r="B36" s="51"/>
      <c r="C36" s="37"/>
      <c r="D36" s="37"/>
      <c r="E36" s="37"/>
      <c r="F36" s="37"/>
      <c r="G36" s="37"/>
      <c r="H36" s="37"/>
      <c r="I36" s="37"/>
      <c r="J36" s="37"/>
      <c r="K36" s="37"/>
      <c r="L36" s="36"/>
      <c r="M36" s="36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2:31" ht="14.25" x14ac:dyDescent="0.2">
      <c r="B37" s="51"/>
      <c r="C37" s="37"/>
      <c r="D37" s="37"/>
      <c r="E37" s="37"/>
      <c r="F37" s="37"/>
      <c r="G37" s="37"/>
      <c r="H37" s="37"/>
      <c r="I37" s="37"/>
      <c r="J37" s="37"/>
      <c r="K37" s="37"/>
      <c r="L37" s="36"/>
      <c r="M37" s="36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2:31" ht="14.25" x14ac:dyDescent="0.2">
      <c r="B38" s="51"/>
      <c r="C38" s="37"/>
      <c r="D38" s="37"/>
      <c r="E38" s="37"/>
      <c r="F38" s="37"/>
      <c r="G38" s="37"/>
      <c r="H38" s="37"/>
      <c r="I38" s="37"/>
      <c r="J38" s="37"/>
      <c r="K38" s="37"/>
      <c r="L38" s="36"/>
      <c r="M38" s="36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2:31" ht="14.25" x14ac:dyDescent="0.2">
      <c r="B39" s="51"/>
      <c r="C39" s="37"/>
      <c r="D39" s="37"/>
      <c r="E39" s="37"/>
      <c r="F39" s="37"/>
      <c r="G39" s="37"/>
      <c r="H39" s="37"/>
      <c r="I39" s="37"/>
      <c r="J39" s="37"/>
      <c r="K39" s="37"/>
      <c r="L39" s="36"/>
      <c r="M39" s="36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2:31" ht="14.25" x14ac:dyDescent="0.2">
      <c r="B40" s="51"/>
      <c r="C40" s="37"/>
      <c r="D40" s="37"/>
      <c r="E40" s="37"/>
      <c r="F40" s="37"/>
      <c r="G40" s="37"/>
      <c r="H40" s="37"/>
      <c r="I40" s="37"/>
      <c r="J40" s="37"/>
      <c r="K40" s="37"/>
      <c r="L40" s="36"/>
      <c r="M40" s="36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31" ht="14.25" x14ac:dyDescent="0.2">
      <c r="B41" s="51"/>
      <c r="C41" s="37"/>
      <c r="D41" s="37"/>
      <c r="E41" s="37"/>
      <c r="F41" s="37"/>
      <c r="G41" s="37"/>
      <c r="H41" s="37"/>
      <c r="I41" s="37"/>
      <c r="J41" s="37"/>
      <c r="K41" s="37"/>
      <c r="L41" s="36"/>
      <c r="M41" s="36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2:31" ht="14.25" x14ac:dyDescent="0.2">
      <c r="B42" s="51"/>
      <c r="C42" s="37"/>
      <c r="D42" s="37"/>
      <c r="E42" s="37"/>
      <c r="F42" s="37"/>
      <c r="G42" s="37"/>
      <c r="H42" s="37"/>
      <c r="I42" s="37"/>
      <c r="J42" s="37"/>
      <c r="K42" s="37"/>
      <c r="L42" s="36"/>
      <c r="M42" s="36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31" ht="14.25" x14ac:dyDescent="0.2">
      <c r="B43" s="51"/>
      <c r="C43" s="37"/>
      <c r="D43" s="37"/>
      <c r="E43" s="37"/>
      <c r="F43" s="37"/>
      <c r="G43" s="37"/>
      <c r="H43" s="37"/>
      <c r="I43" s="37"/>
      <c r="J43" s="37"/>
      <c r="K43" s="37"/>
      <c r="L43" s="36"/>
      <c r="M43" s="36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2:31" ht="14.25" x14ac:dyDescent="0.2">
      <c r="B44" s="51"/>
      <c r="C44" s="37"/>
      <c r="D44" s="37"/>
      <c r="E44" s="37"/>
      <c r="F44" s="37"/>
      <c r="G44" s="37"/>
      <c r="H44" s="37"/>
      <c r="I44" s="37"/>
      <c r="J44" s="37"/>
      <c r="K44" s="37"/>
      <c r="L44" s="36"/>
      <c r="M44" s="36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31" ht="14.25" x14ac:dyDescent="0.2">
      <c r="B45" s="51"/>
      <c r="C45" s="37"/>
      <c r="D45" s="37"/>
      <c r="E45" s="37"/>
      <c r="F45" s="37"/>
      <c r="G45" s="37"/>
      <c r="H45" s="37"/>
      <c r="I45" s="37"/>
      <c r="J45" s="37"/>
      <c r="K45" s="37"/>
      <c r="L45" s="36"/>
      <c r="M45" s="36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2:31" ht="14.25" x14ac:dyDescent="0.2">
      <c r="B46" s="51"/>
      <c r="C46" s="37"/>
      <c r="D46" s="37"/>
      <c r="E46" s="37"/>
      <c r="F46" s="37"/>
      <c r="G46" s="37"/>
      <c r="H46" s="37"/>
      <c r="I46" s="37"/>
      <c r="J46" s="37"/>
      <c r="K46" s="37"/>
      <c r="L46" s="36"/>
      <c r="M46" s="36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2:31" ht="14.25" x14ac:dyDescent="0.2">
      <c r="B47" s="51"/>
      <c r="C47" s="37"/>
      <c r="D47" s="37"/>
      <c r="E47" s="37"/>
      <c r="F47" s="37"/>
      <c r="G47" s="37"/>
      <c r="H47" s="37"/>
      <c r="I47" s="37"/>
      <c r="J47" s="37"/>
      <c r="K47" s="37"/>
      <c r="L47" s="36"/>
      <c r="M47" s="36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2:31" ht="14.25" x14ac:dyDescent="0.2">
      <c r="B48" s="51"/>
      <c r="C48" s="37"/>
      <c r="D48" s="37"/>
      <c r="E48" s="37"/>
      <c r="F48" s="37"/>
      <c r="G48" s="37"/>
      <c r="H48" s="37"/>
      <c r="I48" s="37"/>
      <c r="J48" s="37"/>
      <c r="K48" s="37"/>
      <c r="L48" s="36"/>
      <c r="M48" s="36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2:31" ht="14.25" x14ac:dyDescent="0.2">
      <c r="B49" s="51"/>
      <c r="C49" s="37"/>
      <c r="D49" s="37"/>
      <c r="E49" s="37"/>
      <c r="F49" s="37"/>
      <c r="G49" s="37"/>
      <c r="H49" s="37"/>
      <c r="I49" s="37"/>
      <c r="J49" s="37"/>
      <c r="K49" s="37"/>
      <c r="L49" s="36"/>
      <c r="M49" s="36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2:31" ht="14.25" x14ac:dyDescent="0.2">
      <c r="B50" s="51"/>
      <c r="C50" s="37"/>
      <c r="D50" s="37"/>
      <c r="E50" s="37"/>
      <c r="F50" s="37"/>
      <c r="G50" s="37"/>
      <c r="H50" s="37"/>
      <c r="I50" s="37"/>
      <c r="J50" s="37"/>
      <c r="K50" s="37"/>
      <c r="L50" s="36"/>
      <c r="M50" s="36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31" ht="14.25" x14ac:dyDescent="0.2">
      <c r="B51" s="51"/>
      <c r="C51" s="37"/>
      <c r="D51" s="37"/>
      <c r="E51" s="37"/>
      <c r="F51" s="37"/>
      <c r="G51" s="37"/>
      <c r="H51" s="37"/>
      <c r="I51" s="37"/>
      <c r="J51" s="37"/>
      <c r="K51" s="37"/>
      <c r="L51" s="36"/>
      <c r="M51" s="36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2:31" ht="14.25" x14ac:dyDescent="0.2"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6"/>
      <c r="M52" s="36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2:31" ht="14.25" x14ac:dyDescent="0.2">
      <c r="B53" s="51"/>
      <c r="C53" s="37"/>
      <c r="D53" s="37"/>
      <c r="E53" s="37"/>
      <c r="F53" s="37"/>
      <c r="G53" s="37"/>
      <c r="H53" s="37"/>
      <c r="I53" s="37"/>
      <c r="J53" s="37"/>
      <c r="K53" s="37"/>
      <c r="L53" s="36"/>
      <c r="M53" s="36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2:31" ht="14.25" x14ac:dyDescent="0.2">
      <c r="B54" s="51"/>
      <c r="C54" s="37"/>
      <c r="D54" s="37"/>
      <c r="E54" s="37"/>
      <c r="F54" s="37"/>
      <c r="G54" s="37"/>
      <c r="H54" s="37"/>
      <c r="I54" s="37"/>
      <c r="J54" s="37"/>
      <c r="K54" s="37"/>
      <c r="L54" s="36"/>
      <c r="M54" s="36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2:31" ht="14.25" x14ac:dyDescent="0.2">
      <c r="B55" s="51"/>
      <c r="C55" s="37"/>
      <c r="D55" s="37"/>
      <c r="E55" s="37"/>
      <c r="F55" s="37"/>
      <c r="G55" s="37"/>
      <c r="H55" s="37"/>
      <c r="I55" s="37"/>
      <c r="J55" s="37"/>
      <c r="K55" s="37"/>
      <c r="L55" s="36"/>
      <c r="M55" s="36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2:31" ht="14.25" x14ac:dyDescent="0.2">
      <c r="B56" s="51"/>
      <c r="C56" s="37"/>
      <c r="D56" s="37"/>
      <c r="E56" s="37"/>
      <c r="F56" s="37"/>
      <c r="G56" s="37"/>
      <c r="H56" s="37"/>
      <c r="I56" s="37"/>
      <c r="J56" s="37"/>
      <c r="K56" s="37"/>
      <c r="L56" s="36"/>
      <c r="M56" s="36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2:31" ht="14.25" x14ac:dyDescent="0.2">
      <c r="B57" s="51"/>
      <c r="C57" s="37"/>
      <c r="D57" s="37"/>
      <c r="E57" s="37"/>
      <c r="F57" s="37"/>
      <c r="G57" s="37"/>
      <c r="H57" s="37"/>
      <c r="I57" s="37"/>
      <c r="J57" s="37"/>
      <c r="K57" s="37"/>
      <c r="L57" s="36"/>
      <c r="M57" s="36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2:31" ht="14.25" x14ac:dyDescent="0.2">
      <c r="B58" s="51"/>
      <c r="C58" s="37"/>
      <c r="D58" s="37"/>
      <c r="E58" s="37"/>
      <c r="F58" s="37"/>
      <c r="G58" s="37"/>
      <c r="H58" s="37"/>
      <c r="I58" s="37"/>
      <c r="J58" s="37"/>
      <c r="K58" s="37"/>
      <c r="L58" s="36"/>
      <c r="M58" s="36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2:31" ht="14.25" x14ac:dyDescent="0.2">
      <c r="B59" s="51"/>
      <c r="C59" s="37"/>
      <c r="D59" s="37"/>
      <c r="E59" s="37"/>
      <c r="F59" s="37"/>
      <c r="G59" s="37"/>
      <c r="H59" s="37"/>
      <c r="I59" s="37"/>
      <c r="J59" s="37"/>
      <c r="K59" s="37"/>
      <c r="L59" s="36"/>
      <c r="M59" s="36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2:31" ht="14.25" x14ac:dyDescent="0.2">
      <c r="B60" s="51"/>
      <c r="C60" s="37"/>
      <c r="D60" s="37"/>
      <c r="E60" s="37"/>
      <c r="F60" s="37"/>
      <c r="G60" s="37"/>
      <c r="H60" s="37"/>
      <c r="I60" s="37"/>
      <c r="J60" s="37"/>
      <c r="K60" s="37"/>
      <c r="L60" s="36"/>
      <c r="M60" s="36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2:31" ht="14.25" x14ac:dyDescent="0.2">
      <c r="B61" s="51"/>
      <c r="C61" s="37"/>
      <c r="D61" s="37"/>
      <c r="E61" s="37"/>
      <c r="F61" s="37"/>
      <c r="G61" s="37"/>
      <c r="H61" s="37"/>
      <c r="I61" s="37"/>
      <c r="J61" s="37"/>
      <c r="K61" s="37"/>
      <c r="L61" s="36"/>
      <c r="M61" s="36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31" ht="14.25" x14ac:dyDescent="0.2">
      <c r="B62" s="51"/>
      <c r="C62" s="37"/>
      <c r="D62" s="37"/>
      <c r="E62" s="37"/>
      <c r="F62" s="37"/>
      <c r="G62" s="37"/>
      <c r="H62" s="37"/>
      <c r="I62" s="37"/>
      <c r="J62" s="37"/>
      <c r="K62" s="37"/>
      <c r="L62" s="36"/>
      <c r="M62" s="36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2:31" ht="14.25" x14ac:dyDescent="0.2">
      <c r="B63" s="51"/>
      <c r="C63" s="37"/>
      <c r="D63" s="37"/>
      <c r="E63" s="37"/>
      <c r="F63" s="37"/>
      <c r="G63" s="37"/>
      <c r="H63" s="37"/>
      <c r="I63" s="37"/>
      <c r="J63" s="37"/>
      <c r="K63" s="37"/>
      <c r="L63" s="36"/>
      <c r="M63" s="36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2:31" ht="14.25" x14ac:dyDescent="0.2">
      <c r="B64" s="51"/>
      <c r="C64" s="37"/>
      <c r="D64" s="37"/>
      <c r="E64" s="37"/>
      <c r="F64" s="37"/>
      <c r="G64" s="37"/>
      <c r="H64" s="37"/>
      <c r="I64" s="37"/>
      <c r="J64" s="37"/>
      <c r="K64" s="37"/>
      <c r="L64" s="36"/>
      <c r="M64" s="36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2:31" ht="14.25" x14ac:dyDescent="0.2">
      <c r="B65" s="51"/>
      <c r="C65" s="37"/>
      <c r="D65" s="37"/>
      <c r="E65" s="37"/>
      <c r="F65" s="37"/>
      <c r="G65" s="37"/>
      <c r="H65" s="37"/>
      <c r="I65" s="37"/>
      <c r="J65" s="37"/>
      <c r="K65" s="37"/>
      <c r="L65" s="36"/>
      <c r="M65" s="36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31" ht="14.25" x14ac:dyDescent="0.2">
      <c r="B66" s="51"/>
      <c r="C66" s="37"/>
      <c r="D66" s="37"/>
      <c r="E66" s="37"/>
      <c r="F66" s="37"/>
      <c r="G66" s="37"/>
      <c r="H66" s="37"/>
      <c r="I66" s="37"/>
      <c r="J66" s="37"/>
      <c r="K66" s="37"/>
      <c r="L66" s="36"/>
      <c r="M66" s="36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2:31" ht="14.25" x14ac:dyDescent="0.2">
      <c r="B67" s="51"/>
      <c r="C67" s="37"/>
      <c r="D67" s="37"/>
      <c r="E67" s="37"/>
      <c r="F67" s="37"/>
      <c r="G67" s="37"/>
      <c r="H67" s="37"/>
      <c r="I67" s="37"/>
      <c r="J67" s="37"/>
      <c r="K67" s="37"/>
      <c r="L67" s="36"/>
      <c r="M67" s="36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2:31" ht="14.25" x14ac:dyDescent="0.2">
      <c r="B68" s="51"/>
      <c r="C68" s="37"/>
      <c r="D68" s="37"/>
      <c r="E68" s="37"/>
      <c r="F68" s="37"/>
      <c r="G68" s="37"/>
      <c r="H68" s="37"/>
      <c r="I68" s="37"/>
      <c r="J68" s="37"/>
      <c r="K68" s="37"/>
      <c r="L68" s="36"/>
      <c r="M68" s="36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2:31" ht="14.25" x14ac:dyDescent="0.2">
      <c r="B69" s="51"/>
      <c r="C69" s="37"/>
      <c r="D69" s="37"/>
      <c r="E69" s="37"/>
      <c r="F69" s="37"/>
      <c r="G69" s="37"/>
      <c r="H69" s="37"/>
      <c r="I69" s="37"/>
      <c r="J69" s="37"/>
      <c r="K69" s="37"/>
      <c r="L69" s="36"/>
      <c r="M69" s="36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2:31" ht="14.25" x14ac:dyDescent="0.2">
      <c r="B70" s="51"/>
      <c r="C70" s="37"/>
      <c r="D70" s="37"/>
      <c r="E70" s="37"/>
      <c r="F70" s="37"/>
      <c r="G70" s="37"/>
      <c r="H70" s="37"/>
      <c r="I70" s="37"/>
      <c r="J70" s="37"/>
      <c r="K70" s="37"/>
      <c r="L70" s="36"/>
      <c r="M70" s="36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2:31" ht="14.25" x14ac:dyDescent="0.2">
      <c r="B71" s="51"/>
      <c r="C71" s="37"/>
      <c r="D71" s="37"/>
      <c r="E71" s="37"/>
      <c r="F71" s="37"/>
      <c r="G71" s="37"/>
      <c r="H71" s="37"/>
      <c r="I71" s="37"/>
      <c r="J71" s="37"/>
      <c r="K71" s="37"/>
      <c r="L71" s="36"/>
      <c r="M71" s="36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2:31" ht="14.25" x14ac:dyDescent="0.2">
      <c r="B72" s="51"/>
      <c r="C72" s="37"/>
      <c r="D72" s="37"/>
      <c r="E72" s="37"/>
      <c r="F72" s="37"/>
      <c r="G72" s="37"/>
      <c r="H72" s="37"/>
      <c r="I72" s="37"/>
      <c r="J72" s="37"/>
      <c r="K72" s="37"/>
      <c r="L72" s="36"/>
      <c r="M72" s="36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2:31" ht="14.25" x14ac:dyDescent="0.2">
      <c r="B73" s="51"/>
      <c r="C73" s="37"/>
      <c r="D73" s="37"/>
      <c r="E73" s="37"/>
      <c r="F73" s="37"/>
      <c r="G73" s="37"/>
      <c r="H73" s="37"/>
      <c r="I73" s="37"/>
      <c r="J73" s="37"/>
      <c r="K73" s="37"/>
      <c r="L73" s="36"/>
      <c r="M73" s="36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2:31" ht="14.25" x14ac:dyDescent="0.2">
      <c r="B74" s="51"/>
      <c r="C74" s="37"/>
      <c r="D74" s="37"/>
      <c r="E74" s="37"/>
      <c r="F74" s="37"/>
      <c r="G74" s="37"/>
      <c r="H74" s="37"/>
      <c r="I74" s="37"/>
      <c r="J74" s="37"/>
      <c r="K74" s="37"/>
      <c r="L74" s="36"/>
      <c r="M74" s="36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2:31" ht="14.25" x14ac:dyDescent="0.2">
      <c r="B75" s="51"/>
      <c r="C75" s="37"/>
      <c r="D75" s="37"/>
      <c r="E75" s="37"/>
      <c r="F75" s="37"/>
      <c r="G75" s="37"/>
      <c r="H75" s="37"/>
      <c r="I75" s="37"/>
      <c r="J75" s="37"/>
      <c r="K75" s="37"/>
      <c r="L75" s="36"/>
      <c r="M75" s="36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2:31" ht="14.25" x14ac:dyDescent="0.2">
      <c r="B76" s="51"/>
      <c r="C76" s="37"/>
      <c r="D76" s="37"/>
      <c r="E76" s="37"/>
      <c r="F76" s="37"/>
      <c r="G76" s="37"/>
      <c r="H76" s="37"/>
      <c r="I76" s="37"/>
      <c r="J76" s="37"/>
      <c r="K76" s="37"/>
      <c r="L76" s="36"/>
      <c r="M76" s="36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2:31" ht="14.25" x14ac:dyDescent="0.2">
      <c r="B77" s="51"/>
      <c r="C77" s="37"/>
      <c r="D77" s="37"/>
      <c r="E77" s="37"/>
      <c r="F77" s="37"/>
      <c r="G77" s="37"/>
      <c r="H77" s="37"/>
      <c r="I77" s="37"/>
      <c r="J77" s="37"/>
      <c r="K77" s="37"/>
      <c r="L77" s="36"/>
      <c r="M77" s="36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2:31" ht="14.25" x14ac:dyDescent="0.2">
      <c r="B78" s="51"/>
      <c r="C78" s="37"/>
      <c r="D78" s="37"/>
      <c r="E78" s="37"/>
      <c r="F78" s="37"/>
      <c r="G78" s="37"/>
      <c r="H78" s="37"/>
      <c r="I78" s="37"/>
      <c r="J78" s="37"/>
      <c r="K78" s="37"/>
      <c r="L78" s="36"/>
      <c r="M78" s="36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2:31" ht="14.25" x14ac:dyDescent="0.2">
      <c r="B79" s="51"/>
      <c r="C79" s="37"/>
      <c r="D79" s="37"/>
      <c r="E79" s="37"/>
      <c r="F79" s="37"/>
      <c r="G79" s="37"/>
      <c r="H79" s="37"/>
      <c r="I79" s="37"/>
      <c r="J79" s="37"/>
      <c r="K79" s="37"/>
      <c r="L79" s="36"/>
      <c r="M79" s="36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2:31" ht="14.25" x14ac:dyDescent="0.2">
      <c r="B80" s="51"/>
      <c r="C80" s="37"/>
      <c r="D80" s="37"/>
      <c r="E80" s="37"/>
      <c r="F80" s="37"/>
      <c r="G80" s="37"/>
      <c r="H80" s="37"/>
      <c r="I80" s="37"/>
      <c r="J80" s="37"/>
      <c r="K80" s="37"/>
      <c r="L80" s="36"/>
      <c r="M80" s="36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2:31" ht="14.25" x14ac:dyDescent="0.2">
      <c r="B81" s="51"/>
      <c r="C81" s="37"/>
      <c r="D81" s="37"/>
      <c r="E81" s="37"/>
      <c r="F81" s="37"/>
      <c r="G81" s="37"/>
      <c r="H81" s="37"/>
      <c r="I81" s="37"/>
      <c r="J81" s="37"/>
      <c r="K81" s="37"/>
      <c r="L81" s="36"/>
      <c r="M81" s="36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2:31" ht="14.25" x14ac:dyDescent="0.2">
      <c r="B82" s="51"/>
      <c r="C82" s="37"/>
      <c r="D82" s="37"/>
      <c r="E82" s="37"/>
      <c r="F82" s="37"/>
      <c r="G82" s="37"/>
      <c r="H82" s="37"/>
      <c r="I82" s="37"/>
      <c r="J82" s="37"/>
      <c r="K82" s="37"/>
      <c r="L82" s="36"/>
      <c r="M82" s="36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2:31" ht="14.25" x14ac:dyDescent="0.2">
      <c r="B83" s="51"/>
      <c r="C83" s="37"/>
      <c r="D83" s="37"/>
      <c r="E83" s="37"/>
      <c r="F83" s="37"/>
      <c r="G83" s="37"/>
      <c r="H83" s="37"/>
      <c r="I83" s="37"/>
      <c r="J83" s="37"/>
      <c r="K83" s="37"/>
      <c r="L83" s="36"/>
      <c r="M83" s="36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2:31" ht="14.25" x14ac:dyDescent="0.2">
      <c r="B84" s="51"/>
      <c r="C84" s="37"/>
      <c r="D84" s="37"/>
      <c r="E84" s="37"/>
      <c r="F84" s="37"/>
      <c r="G84" s="37"/>
      <c r="H84" s="37"/>
      <c r="I84" s="37"/>
      <c r="J84" s="37"/>
      <c r="K84" s="37"/>
      <c r="L84" s="36"/>
      <c r="M84" s="36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2:31" ht="14.25" x14ac:dyDescent="0.2">
      <c r="B85" s="51"/>
      <c r="C85" s="37"/>
      <c r="D85" s="37"/>
      <c r="E85" s="37"/>
      <c r="F85" s="37"/>
      <c r="G85" s="37"/>
      <c r="H85" s="37"/>
      <c r="I85" s="37"/>
      <c r="J85" s="37"/>
      <c r="K85" s="37"/>
      <c r="L85" s="36"/>
      <c r="M85" s="36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31" ht="14.25" x14ac:dyDescent="0.2">
      <c r="B86" s="51"/>
      <c r="C86" s="37"/>
      <c r="D86" s="37"/>
      <c r="E86" s="37"/>
      <c r="F86" s="37"/>
      <c r="G86" s="37"/>
      <c r="H86" s="37"/>
      <c r="I86" s="37"/>
      <c r="J86" s="37"/>
      <c r="K86" s="37"/>
      <c r="L86" s="36"/>
      <c r="M86" s="36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2:31" ht="14.25" x14ac:dyDescent="0.2">
      <c r="B87" s="51"/>
      <c r="C87" s="37"/>
      <c r="D87" s="37"/>
      <c r="E87" s="37"/>
      <c r="F87" s="37"/>
      <c r="G87" s="37"/>
      <c r="H87" s="37"/>
      <c r="I87" s="37"/>
      <c r="J87" s="37"/>
      <c r="K87" s="37"/>
      <c r="L87" s="36"/>
      <c r="M87" s="36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2:31" ht="14.25" x14ac:dyDescent="0.2">
      <c r="B88" s="51"/>
      <c r="C88" s="37"/>
      <c r="D88" s="37"/>
      <c r="E88" s="37"/>
      <c r="F88" s="37"/>
      <c r="G88" s="37"/>
      <c r="H88" s="37"/>
      <c r="I88" s="37"/>
      <c r="J88" s="37"/>
      <c r="K88" s="37"/>
      <c r="L88" s="36"/>
      <c r="M88" s="36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2:31" ht="14.25" x14ac:dyDescent="0.2">
      <c r="B89" s="51"/>
      <c r="C89" s="37"/>
      <c r="D89" s="37"/>
      <c r="E89" s="37"/>
      <c r="F89" s="37"/>
      <c r="G89" s="37"/>
      <c r="H89" s="37"/>
      <c r="I89" s="37"/>
      <c r="J89" s="37"/>
      <c r="K89" s="37"/>
      <c r="L89" s="36"/>
      <c r="M89" s="36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2:31" ht="14.25" x14ac:dyDescent="0.2">
      <c r="B90" s="51"/>
      <c r="C90" s="37"/>
      <c r="D90" s="37"/>
      <c r="E90" s="37"/>
      <c r="F90" s="37"/>
      <c r="G90" s="37"/>
      <c r="H90" s="37"/>
      <c r="I90" s="37"/>
      <c r="J90" s="37"/>
      <c r="K90" s="37"/>
      <c r="L90" s="36"/>
      <c r="M90" s="36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2:31" ht="14.25" x14ac:dyDescent="0.2">
      <c r="B91" s="51"/>
      <c r="C91" s="37"/>
      <c r="D91" s="37"/>
      <c r="E91" s="37"/>
      <c r="F91" s="37"/>
      <c r="G91" s="37"/>
      <c r="H91" s="37"/>
      <c r="I91" s="37"/>
      <c r="J91" s="37"/>
      <c r="K91" s="37"/>
      <c r="L91" s="36"/>
      <c r="M91" s="36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2:31" ht="14.25" x14ac:dyDescent="0.2">
      <c r="B92" s="51"/>
      <c r="C92" s="37"/>
      <c r="D92" s="37"/>
      <c r="E92" s="37"/>
      <c r="F92" s="37"/>
      <c r="G92" s="37"/>
      <c r="H92" s="37"/>
      <c r="I92" s="37"/>
      <c r="J92" s="37"/>
      <c r="K92" s="37"/>
      <c r="L92" s="36"/>
      <c r="M92" s="36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2:31" ht="14.25" x14ac:dyDescent="0.2">
      <c r="B93" s="51"/>
      <c r="C93" s="37"/>
      <c r="D93" s="37"/>
      <c r="E93" s="37"/>
      <c r="F93" s="37"/>
      <c r="G93" s="37"/>
      <c r="H93" s="37"/>
      <c r="I93" s="37"/>
      <c r="J93" s="37"/>
      <c r="K93" s="37"/>
      <c r="L93" s="36"/>
      <c r="M93" s="36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2:31" ht="14.25" x14ac:dyDescent="0.2">
      <c r="B94" s="51"/>
      <c r="C94" s="37"/>
      <c r="D94" s="37"/>
      <c r="E94" s="37"/>
      <c r="F94" s="37"/>
      <c r="G94" s="37"/>
      <c r="H94" s="37"/>
      <c r="I94" s="37"/>
      <c r="J94" s="37"/>
      <c r="K94" s="37"/>
      <c r="L94" s="36"/>
      <c r="M94" s="36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2:31" ht="14.25" x14ac:dyDescent="0.2">
      <c r="B95" s="51"/>
      <c r="C95" s="37"/>
      <c r="D95" s="37"/>
      <c r="E95" s="37"/>
      <c r="F95" s="37"/>
      <c r="G95" s="37"/>
      <c r="H95" s="37"/>
      <c r="I95" s="37"/>
      <c r="J95" s="37"/>
      <c r="K95" s="37"/>
      <c r="L95" s="36"/>
      <c r="M95" s="36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2:31" ht="14.25" x14ac:dyDescent="0.2">
      <c r="B96" s="51"/>
      <c r="C96" s="37"/>
      <c r="D96" s="37"/>
      <c r="E96" s="37"/>
      <c r="F96" s="37"/>
      <c r="G96" s="37"/>
      <c r="H96" s="37"/>
      <c r="I96" s="37"/>
      <c r="J96" s="37"/>
      <c r="K96" s="37"/>
      <c r="L96" s="36"/>
      <c r="M96" s="36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2:31" ht="14.25" x14ac:dyDescent="0.2">
      <c r="B97" s="51"/>
      <c r="C97" s="37"/>
      <c r="D97" s="37"/>
      <c r="E97" s="37"/>
      <c r="F97" s="37"/>
      <c r="G97" s="37"/>
      <c r="H97" s="37"/>
      <c r="I97" s="37"/>
      <c r="J97" s="37"/>
      <c r="K97" s="37"/>
      <c r="L97" s="36"/>
      <c r="M97" s="36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2:31" ht="14.25" x14ac:dyDescent="0.2">
      <c r="B98" s="51"/>
      <c r="C98" s="37"/>
      <c r="D98" s="37"/>
      <c r="E98" s="37"/>
      <c r="F98" s="37"/>
      <c r="G98" s="37"/>
      <c r="H98" s="37"/>
      <c r="I98" s="37"/>
      <c r="J98" s="37"/>
      <c r="K98" s="37"/>
      <c r="L98" s="36"/>
      <c r="M98" s="36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2:31" ht="14.25" x14ac:dyDescent="0.2">
      <c r="B99" s="51"/>
      <c r="C99" s="37"/>
      <c r="D99" s="37"/>
      <c r="E99" s="37"/>
      <c r="F99" s="37"/>
      <c r="G99" s="37"/>
      <c r="H99" s="37"/>
      <c r="I99" s="37"/>
      <c r="J99" s="37"/>
      <c r="K99" s="37"/>
      <c r="L99" s="36"/>
      <c r="M99" s="36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2:31" ht="14.25" x14ac:dyDescent="0.2">
      <c r="B100" s="51"/>
      <c r="C100" s="37"/>
      <c r="D100" s="37"/>
      <c r="E100" s="37"/>
      <c r="F100" s="37"/>
      <c r="G100" s="37"/>
      <c r="H100" s="37"/>
      <c r="I100" s="37"/>
      <c r="J100" s="37"/>
      <c r="K100" s="37"/>
      <c r="L100" s="36"/>
      <c r="M100" s="36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2:31" ht="14.25" x14ac:dyDescent="0.2">
      <c r="B101" s="51"/>
      <c r="C101" s="37"/>
      <c r="D101" s="37"/>
      <c r="E101" s="37"/>
      <c r="F101" s="37"/>
      <c r="G101" s="37"/>
      <c r="H101" s="37"/>
      <c r="I101" s="37"/>
      <c r="J101" s="37"/>
      <c r="K101" s="37"/>
      <c r="L101" s="36"/>
      <c r="M101" s="36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2:31" ht="14.25" x14ac:dyDescent="0.2">
      <c r="B102" s="51"/>
      <c r="C102" s="37"/>
      <c r="D102" s="37"/>
      <c r="E102" s="37"/>
      <c r="F102" s="37"/>
      <c r="G102" s="37"/>
      <c r="H102" s="37"/>
      <c r="I102" s="37"/>
      <c r="J102" s="37"/>
      <c r="K102" s="37"/>
      <c r="L102" s="36"/>
      <c r="M102" s="36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2:31" ht="14.25" x14ac:dyDescent="0.2">
      <c r="B103" s="51"/>
      <c r="C103" s="37"/>
      <c r="D103" s="37"/>
      <c r="E103" s="37"/>
      <c r="F103" s="37"/>
      <c r="G103" s="37"/>
      <c r="H103" s="37"/>
      <c r="I103" s="37"/>
      <c r="J103" s="37"/>
      <c r="K103" s="37"/>
      <c r="L103" s="36"/>
      <c r="M103" s="36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2:31" ht="14.25" x14ac:dyDescent="0.2">
      <c r="B104" s="51"/>
      <c r="C104" s="37"/>
      <c r="D104" s="37"/>
      <c r="E104" s="37"/>
      <c r="F104" s="37"/>
      <c r="G104" s="37"/>
      <c r="H104" s="37"/>
      <c r="I104" s="37"/>
      <c r="J104" s="37"/>
      <c r="K104" s="37"/>
      <c r="L104" s="36"/>
      <c r="M104" s="36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2:31" ht="14.25" x14ac:dyDescent="0.2">
      <c r="B105" s="51"/>
      <c r="C105" s="37"/>
      <c r="D105" s="37"/>
      <c r="E105" s="37"/>
      <c r="F105" s="37"/>
      <c r="G105" s="37"/>
      <c r="H105" s="37"/>
      <c r="I105" s="37"/>
      <c r="J105" s="37"/>
      <c r="K105" s="37"/>
      <c r="L105" s="36"/>
      <c r="M105" s="36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2:31" ht="14.25" x14ac:dyDescent="0.2">
      <c r="B106" s="51"/>
      <c r="C106" s="37"/>
      <c r="D106" s="37"/>
      <c r="E106" s="37"/>
      <c r="F106" s="37"/>
      <c r="G106" s="37"/>
      <c r="H106" s="37"/>
      <c r="I106" s="37"/>
      <c r="J106" s="37"/>
      <c r="K106" s="37"/>
      <c r="L106" s="36"/>
      <c r="M106" s="36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2:31" ht="14.25" x14ac:dyDescent="0.2">
      <c r="B107" s="51"/>
      <c r="C107" s="37"/>
      <c r="D107" s="37"/>
      <c r="E107" s="37"/>
      <c r="F107" s="37"/>
      <c r="G107" s="37"/>
      <c r="H107" s="37"/>
      <c r="I107" s="37"/>
      <c r="J107" s="37"/>
      <c r="K107" s="37"/>
      <c r="L107" s="36"/>
      <c r="M107" s="36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2:31" ht="14.25" x14ac:dyDescent="0.2">
      <c r="B108" s="51"/>
      <c r="C108" s="37"/>
      <c r="D108" s="37"/>
      <c r="E108" s="37"/>
      <c r="F108" s="37"/>
      <c r="G108" s="37"/>
      <c r="H108" s="37"/>
      <c r="I108" s="37"/>
      <c r="J108" s="37"/>
      <c r="K108" s="37"/>
      <c r="L108" s="36"/>
      <c r="M108" s="36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2:31" ht="14.25" x14ac:dyDescent="0.2">
      <c r="B109" s="51"/>
      <c r="C109" s="37"/>
      <c r="D109" s="37"/>
      <c r="E109" s="37"/>
      <c r="F109" s="37"/>
      <c r="G109" s="37"/>
      <c r="H109" s="37"/>
      <c r="I109" s="37"/>
      <c r="J109" s="37"/>
      <c r="K109" s="37"/>
      <c r="L109" s="36"/>
      <c r="M109" s="36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2:31" ht="14.25" x14ac:dyDescent="0.2">
      <c r="B110" s="51"/>
      <c r="C110" s="37"/>
      <c r="D110" s="37"/>
      <c r="E110" s="37"/>
      <c r="F110" s="37"/>
      <c r="G110" s="37"/>
      <c r="H110" s="37"/>
      <c r="I110" s="37"/>
      <c r="J110" s="37"/>
      <c r="K110" s="37"/>
      <c r="L110" s="36"/>
      <c r="M110" s="36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2:31" ht="14.25" x14ac:dyDescent="0.2">
      <c r="B111" s="51"/>
      <c r="C111" s="37"/>
      <c r="D111" s="37"/>
      <c r="E111" s="37"/>
      <c r="F111" s="37"/>
      <c r="G111" s="37"/>
      <c r="H111" s="37"/>
      <c r="I111" s="37"/>
      <c r="J111" s="37"/>
      <c r="K111" s="37"/>
      <c r="L111" s="36"/>
      <c r="M111" s="36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2:31" ht="14.25" x14ac:dyDescent="0.2">
      <c r="B112" s="51"/>
      <c r="C112" s="37"/>
      <c r="D112" s="37"/>
      <c r="E112" s="37"/>
      <c r="F112" s="37"/>
      <c r="G112" s="37"/>
      <c r="H112" s="37"/>
      <c r="I112" s="37"/>
      <c r="J112" s="37"/>
      <c r="K112" s="37"/>
      <c r="L112" s="36"/>
      <c r="M112" s="36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2:31" ht="14.25" x14ac:dyDescent="0.2">
      <c r="B113" s="51"/>
      <c r="C113" s="37"/>
      <c r="D113" s="37"/>
      <c r="E113" s="37"/>
      <c r="F113" s="37"/>
      <c r="G113" s="37"/>
      <c r="H113" s="37"/>
      <c r="I113" s="37"/>
      <c r="J113" s="37"/>
      <c r="K113" s="37"/>
      <c r="L113" s="36"/>
      <c r="M113" s="36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2:31" ht="14.25" x14ac:dyDescent="0.2">
      <c r="B114" s="51"/>
      <c r="C114" s="37"/>
      <c r="D114" s="37"/>
      <c r="E114" s="37"/>
      <c r="F114" s="37"/>
      <c r="G114" s="37"/>
      <c r="H114" s="37"/>
      <c r="I114" s="37"/>
      <c r="J114" s="37"/>
      <c r="K114" s="37"/>
      <c r="L114" s="36"/>
      <c r="M114" s="36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2:31" ht="14.25" x14ac:dyDescent="0.2">
      <c r="B115" s="51"/>
      <c r="C115" s="37"/>
      <c r="D115" s="37"/>
      <c r="E115" s="37"/>
      <c r="F115" s="37"/>
      <c r="G115" s="37"/>
      <c r="H115" s="37"/>
      <c r="I115" s="37"/>
      <c r="J115" s="37"/>
      <c r="K115" s="37"/>
      <c r="L115" s="36"/>
      <c r="M115" s="36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2:31" ht="14.25" x14ac:dyDescent="0.2">
      <c r="B116" s="51"/>
      <c r="C116" s="37"/>
      <c r="D116" s="37"/>
      <c r="E116" s="37"/>
      <c r="F116" s="37"/>
      <c r="G116" s="37"/>
      <c r="H116" s="37"/>
      <c r="I116" s="37"/>
      <c r="J116" s="37"/>
      <c r="K116" s="37"/>
      <c r="L116" s="36"/>
      <c r="M116" s="36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2:31" ht="14.25" x14ac:dyDescent="0.2">
      <c r="B117" s="51"/>
      <c r="C117" s="37"/>
      <c r="D117" s="37"/>
      <c r="E117" s="37"/>
      <c r="F117" s="37"/>
      <c r="G117" s="37"/>
      <c r="H117" s="37"/>
      <c r="I117" s="37"/>
      <c r="J117" s="37"/>
      <c r="K117" s="37"/>
      <c r="L117" s="36"/>
      <c r="M117" s="36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2:31" ht="14.25" x14ac:dyDescent="0.2">
      <c r="B118" s="51"/>
      <c r="C118" s="37"/>
      <c r="D118" s="37"/>
      <c r="E118" s="37"/>
      <c r="F118" s="37"/>
      <c r="G118" s="37"/>
      <c r="H118" s="37"/>
      <c r="I118" s="37"/>
      <c r="J118" s="37"/>
      <c r="K118" s="37"/>
      <c r="L118" s="36"/>
      <c r="M118" s="36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31" ht="14.25" x14ac:dyDescent="0.2">
      <c r="B119" s="51"/>
      <c r="C119" s="37"/>
      <c r="D119" s="37"/>
      <c r="E119" s="37"/>
      <c r="F119" s="37"/>
      <c r="G119" s="37"/>
      <c r="H119" s="37"/>
      <c r="I119" s="37"/>
      <c r="J119" s="37"/>
      <c r="K119" s="37"/>
      <c r="L119" s="36"/>
      <c r="M119" s="36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2:31" ht="14.25" x14ac:dyDescent="0.2">
      <c r="B120" s="51"/>
      <c r="C120" s="37"/>
      <c r="D120" s="37"/>
      <c r="E120" s="37"/>
      <c r="F120" s="37"/>
      <c r="G120" s="37"/>
      <c r="H120" s="37"/>
      <c r="I120" s="37"/>
      <c r="J120" s="37"/>
      <c r="K120" s="37"/>
      <c r="L120" s="36"/>
      <c r="M120" s="36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2:31" ht="14.25" x14ac:dyDescent="0.2">
      <c r="B121" s="51"/>
      <c r="C121" s="37"/>
      <c r="D121" s="37"/>
      <c r="E121" s="37"/>
      <c r="F121" s="37"/>
      <c r="G121" s="37"/>
      <c r="H121" s="37"/>
      <c r="I121" s="37"/>
      <c r="J121" s="37"/>
      <c r="K121" s="37"/>
      <c r="L121" s="36"/>
      <c r="M121" s="36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2:31" ht="14.25" x14ac:dyDescent="0.2">
      <c r="B122" s="51"/>
      <c r="C122" s="37"/>
      <c r="D122" s="37"/>
      <c r="E122" s="37"/>
      <c r="F122" s="37"/>
      <c r="G122" s="37"/>
      <c r="H122" s="37"/>
      <c r="I122" s="37"/>
      <c r="J122" s="37"/>
      <c r="K122" s="37"/>
      <c r="L122" s="36"/>
      <c r="M122" s="36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2:31" ht="14.25" x14ac:dyDescent="0.2">
      <c r="B123" s="51"/>
      <c r="C123" s="37"/>
      <c r="D123" s="37"/>
      <c r="E123" s="37"/>
      <c r="F123" s="37"/>
      <c r="G123" s="37"/>
      <c r="H123" s="37"/>
      <c r="I123" s="37"/>
      <c r="J123" s="37"/>
      <c r="K123" s="37"/>
      <c r="L123" s="36"/>
      <c r="M123" s="36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2:31" ht="14.25" x14ac:dyDescent="0.2">
      <c r="B124" s="51"/>
      <c r="C124" s="37"/>
      <c r="D124" s="37"/>
      <c r="E124" s="37"/>
      <c r="F124" s="37"/>
      <c r="G124" s="37"/>
      <c r="H124" s="37"/>
      <c r="I124" s="37"/>
      <c r="J124" s="37"/>
      <c r="K124" s="37"/>
      <c r="L124" s="36"/>
      <c r="M124" s="36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2:31" ht="14.25" x14ac:dyDescent="0.2">
      <c r="B125" s="51"/>
      <c r="C125" s="37"/>
      <c r="D125" s="37"/>
      <c r="E125" s="37"/>
      <c r="F125" s="37"/>
      <c r="G125" s="37"/>
      <c r="H125" s="37"/>
      <c r="I125" s="37"/>
      <c r="J125" s="37"/>
      <c r="K125" s="37"/>
      <c r="L125" s="36"/>
      <c r="M125" s="36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2:31" ht="14.25" x14ac:dyDescent="0.2">
      <c r="B126" s="51"/>
      <c r="C126" s="37"/>
      <c r="D126" s="37"/>
      <c r="E126" s="37"/>
      <c r="F126" s="37"/>
      <c r="G126" s="37"/>
      <c r="H126" s="37"/>
      <c r="I126" s="37"/>
      <c r="J126" s="37"/>
      <c r="K126" s="37"/>
      <c r="L126" s="36"/>
      <c r="M126" s="36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2:31" ht="14.25" x14ac:dyDescent="0.2">
      <c r="B127" s="51"/>
      <c r="C127" s="37"/>
      <c r="D127" s="37"/>
      <c r="E127" s="37"/>
      <c r="F127" s="37"/>
      <c r="G127" s="37"/>
      <c r="H127" s="37"/>
      <c r="I127" s="37"/>
      <c r="J127" s="37"/>
      <c r="K127" s="37"/>
      <c r="L127" s="36"/>
      <c r="M127" s="36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2:31" ht="14.25" x14ac:dyDescent="0.2">
      <c r="B128" s="51"/>
      <c r="C128" s="37"/>
      <c r="D128" s="37"/>
      <c r="E128" s="37"/>
      <c r="F128" s="37"/>
      <c r="G128" s="37"/>
      <c r="H128" s="37"/>
      <c r="I128" s="37"/>
      <c r="J128" s="37"/>
      <c r="K128" s="37"/>
      <c r="L128" s="36"/>
      <c r="M128" s="36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2:31" ht="14.25" x14ac:dyDescent="0.2">
      <c r="B129" s="51"/>
      <c r="C129" s="37"/>
      <c r="D129" s="37"/>
      <c r="E129" s="37"/>
      <c r="F129" s="37"/>
      <c r="G129" s="37"/>
      <c r="H129" s="37"/>
      <c r="I129" s="37"/>
      <c r="J129" s="37"/>
      <c r="K129" s="37"/>
      <c r="L129" s="36"/>
      <c r="M129" s="36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2:31" ht="14.25" x14ac:dyDescent="0.2">
      <c r="B130" s="51"/>
      <c r="C130" s="37"/>
      <c r="D130" s="37"/>
      <c r="E130" s="37"/>
      <c r="F130" s="37"/>
      <c r="G130" s="37"/>
      <c r="H130" s="37"/>
      <c r="I130" s="37"/>
      <c r="J130" s="37"/>
      <c r="K130" s="37"/>
      <c r="L130" s="36"/>
      <c r="M130" s="36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2:31" ht="14.25" x14ac:dyDescent="0.2">
      <c r="B131" s="51"/>
      <c r="C131" s="37"/>
      <c r="D131" s="37"/>
      <c r="E131" s="37"/>
      <c r="F131" s="37"/>
      <c r="G131" s="37"/>
      <c r="H131" s="37"/>
      <c r="I131" s="37"/>
      <c r="J131" s="37"/>
      <c r="K131" s="37"/>
      <c r="L131" s="36"/>
      <c r="M131" s="36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2:31" ht="14.25" x14ac:dyDescent="0.2">
      <c r="B132" s="51"/>
      <c r="C132" s="37"/>
      <c r="D132" s="37"/>
      <c r="E132" s="37"/>
      <c r="F132" s="37"/>
      <c r="G132" s="37"/>
      <c r="H132" s="37"/>
      <c r="I132" s="37"/>
      <c r="J132" s="37"/>
      <c r="K132" s="37"/>
      <c r="L132" s="36"/>
      <c r="M132" s="36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2:31" ht="14.25" x14ac:dyDescent="0.2">
      <c r="B133" s="51"/>
      <c r="C133" s="37"/>
      <c r="D133" s="37"/>
      <c r="E133" s="37"/>
      <c r="F133" s="37"/>
      <c r="G133" s="37"/>
      <c r="H133" s="37"/>
      <c r="I133" s="37"/>
      <c r="J133" s="37"/>
      <c r="K133" s="37"/>
      <c r="L133" s="36"/>
      <c r="M133" s="36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2:31" ht="14.25" x14ac:dyDescent="0.2">
      <c r="B134" s="51"/>
      <c r="C134" s="37"/>
      <c r="D134" s="37"/>
      <c r="E134" s="37"/>
      <c r="F134" s="37"/>
      <c r="G134" s="37"/>
      <c r="H134" s="37"/>
      <c r="I134" s="37"/>
      <c r="J134" s="37"/>
      <c r="K134" s="37"/>
      <c r="L134" s="36"/>
      <c r="M134" s="36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2:31" ht="14.25" x14ac:dyDescent="0.2">
      <c r="B135" s="51"/>
      <c r="C135" s="37"/>
      <c r="D135" s="37"/>
      <c r="E135" s="37"/>
      <c r="F135" s="37"/>
      <c r="G135" s="37"/>
      <c r="H135" s="37"/>
      <c r="I135" s="37"/>
      <c r="J135" s="37"/>
      <c r="K135" s="37"/>
      <c r="L135" s="36"/>
      <c r="M135" s="36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2:31" ht="14.25" x14ac:dyDescent="0.2">
      <c r="B136" s="51"/>
      <c r="C136" s="37"/>
      <c r="D136" s="37"/>
      <c r="E136" s="37"/>
      <c r="F136" s="37"/>
      <c r="G136" s="37"/>
      <c r="H136" s="37"/>
      <c r="I136" s="37"/>
      <c r="J136" s="37"/>
      <c r="K136" s="37"/>
      <c r="L136" s="36"/>
      <c r="M136" s="36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2:31" ht="14.25" x14ac:dyDescent="0.2">
      <c r="B137" s="51"/>
      <c r="C137" s="37"/>
      <c r="D137" s="37"/>
      <c r="E137" s="37"/>
      <c r="F137" s="37"/>
      <c r="G137" s="37"/>
      <c r="H137" s="37"/>
      <c r="I137" s="37"/>
      <c r="J137" s="37"/>
      <c r="K137" s="37"/>
      <c r="L137" s="36"/>
      <c r="M137" s="36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2:31" ht="14.25" x14ac:dyDescent="0.2">
      <c r="B138" s="51"/>
      <c r="C138" s="37"/>
      <c r="D138" s="37"/>
      <c r="E138" s="37"/>
      <c r="F138" s="37"/>
      <c r="G138" s="37"/>
      <c r="H138" s="37"/>
      <c r="I138" s="37"/>
      <c r="J138" s="37"/>
      <c r="K138" s="37"/>
      <c r="L138" s="36"/>
      <c r="M138" s="36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2:31" ht="14.25" x14ac:dyDescent="0.2">
      <c r="B139" s="51"/>
      <c r="C139" s="37"/>
      <c r="D139" s="37"/>
      <c r="E139" s="37"/>
      <c r="F139" s="37"/>
      <c r="G139" s="37"/>
      <c r="H139" s="37"/>
      <c r="I139" s="37"/>
      <c r="J139" s="37"/>
      <c r="K139" s="37"/>
      <c r="L139" s="36"/>
      <c r="M139" s="36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spans="2:31" ht="14.25" x14ac:dyDescent="0.2">
      <c r="B140" s="51"/>
      <c r="C140" s="37"/>
      <c r="D140" s="37"/>
      <c r="E140" s="37"/>
      <c r="F140" s="37"/>
      <c r="G140" s="37"/>
      <c r="H140" s="37"/>
      <c r="I140" s="37"/>
      <c r="J140" s="37"/>
      <c r="K140" s="37"/>
      <c r="L140" s="36"/>
      <c r="M140" s="36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spans="2:31" ht="14.25" x14ac:dyDescent="0.2">
      <c r="B141" s="51"/>
      <c r="C141" s="37"/>
      <c r="D141" s="37"/>
      <c r="E141" s="37"/>
      <c r="F141" s="37"/>
      <c r="G141" s="37"/>
      <c r="H141" s="37"/>
      <c r="I141" s="37"/>
      <c r="J141" s="37"/>
      <c r="K141" s="37"/>
      <c r="L141" s="36"/>
      <c r="M141" s="36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  <row r="142" spans="2:31" ht="14.25" x14ac:dyDescent="0.2">
      <c r="B142" s="51"/>
      <c r="C142" s="37"/>
      <c r="D142" s="37"/>
      <c r="E142" s="37"/>
      <c r="F142" s="37"/>
      <c r="G142" s="37"/>
      <c r="H142" s="37"/>
      <c r="I142" s="37"/>
      <c r="J142" s="37"/>
      <c r="K142" s="37"/>
      <c r="L142" s="36"/>
      <c r="M142" s="36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</row>
    <row r="143" spans="2:31" ht="14.25" x14ac:dyDescent="0.2">
      <c r="B143" s="51"/>
      <c r="C143" s="37"/>
      <c r="D143" s="37"/>
      <c r="E143" s="37"/>
      <c r="F143" s="37"/>
      <c r="G143" s="37"/>
      <c r="H143" s="37"/>
      <c r="I143" s="37"/>
      <c r="J143" s="37"/>
      <c r="K143" s="37"/>
      <c r="L143" s="36"/>
      <c r="M143" s="36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</row>
    <row r="144" spans="2:31" ht="14.25" x14ac:dyDescent="0.2">
      <c r="B144" s="51"/>
      <c r="C144" s="37"/>
      <c r="D144" s="37"/>
      <c r="E144" s="37"/>
      <c r="F144" s="37"/>
      <c r="G144" s="37"/>
      <c r="H144" s="37"/>
      <c r="I144" s="37"/>
      <c r="J144" s="37"/>
      <c r="K144" s="37"/>
      <c r="L144" s="36"/>
      <c r="M144" s="36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</row>
    <row r="145" spans="2:31" ht="14.25" x14ac:dyDescent="0.2">
      <c r="B145" s="51"/>
      <c r="C145" s="37"/>
      <c r="D145" s="37"/>
      <c r="E145" s="37"/>
      <c r="F145" s="37"/>
      <c r="G145" s="37"/>
      <c r="H145" s="37"/>
      <c r="I145" s="37"/>
      <c r="J145" s="37"/>
      <c r="K145" s="37"/>
      <c r="L145" s="36"/>
      <c r="M145" s="36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</row>
    <row r="146" spans="2:31" ht="14.25" x14ac:dyDescent="0.2">
      <c r="B146" s="51"/>
      <c r="C146" s="37"/>
      <c r="D146" s="37"/>
      <c r="E146" s="37"/>
      <c r="F146" s="37"/>
      <c r="G146" s="37"/>
      <c r="H146" s="37"/>
      <c r="I146" s="37"/>
      <c r="J146" s="37"/>
      <c r="K146" s="37"/>
      <c r="L146" s="36"/>
      <c r="M146" s="36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</row>
    <row r="147" spans="2:31" ht="14.25" x14ac:dyDescent="0.2">
      <c r="B147" s="51"/>
      <c r="C147" s="37"/>
      <c r="D147" s="37"/>
      <c r="E147" s="37"/>
      <c r="F147" s="37"/>
      <c r="G147" s="37"/>
      <c r="H147" s="37"/>
      <c r="I147" s="37"/>
      <c r="J147" s="37"/>
      <c r="K147" s="37"/>
      <c r="L147" s="36"/>
      <c r="M147" s="36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</row>
    <row r="148" spans="2:31" ht="14.25" x14ac:dyDescent="0.2">
      <c r="B148" s="51"/>
      <c r="C148" s="37"/>
      <c r="D148" s="37"/>
      <c r="E148" s="37"/>
      <c r="F148" s="37"/>
      <c r="G148" s="37"/>
      <c r="H148" s="37"/>
      <c r="I148" s="37"/>
      <c r="J148" s="37"/>
      <c r="K148" s="37"/>
      <c r="L148" s="36"/>
      <c r="M148" s="36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</row>
    <row r="149" spans="2:31" ht="14.25" x14ac:dyDescent="0.2">
      <c r="B149" s="51"/>
      <c r="C149" s="37"/>
      <c r="D149" s="37"/>
      <c r="E149" s="37"/>
      <c r="F149" s="37"/>
      <c r="G149" s="37"/>
      <c r="H149" s="37"/>
      <c r="I149" s="37"/>
      <c r="J149" s="37"/>
      <c r="K149" s="37"/>
      <c r="L149" s="36"/>
      <c r="M149" s="36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</row>
    <row r="150" spans="2:31" ht="14.25" x14ac:dyDescent="0.2">
      <c r="B150" s="51"/>
      <c r="C150" s="37"/>
      <c r="D150" s="37"/>
      <c r="E150" s="37"/>
      <c r="F150" s="37"/>
      <c r="G150" s="37"/>
      <c r="H150" s="37"/>
      <c r="I150" s="37"/>
      <c r="J150" s="37"/>
      <c r="K150" s="37"/>
      <c r="L150" s="36"/>
      <c r="M150" s="36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</row>
    <row r="151" spans="2:31" ht="14.25" x14ac:dyDescent="0.2">
      <c r="B151" s="51"/>
      <c r="C151" s="37"/>
      <c r="D151" s="37"/>
      <c r="E151" s="37"/>
      <c r="F151" s="37"/>
      <c r="G151" s="37"/>
      <c r="H151" s="37"/>
      <c r="I151" s="37"/>
      <c r="J151" s="37"/>
      <c r="K151" s="37"/>
      <c r="L151" s="36"/>
      <c r="M151" s="36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</row>
    <row r="152" spans="2:31" ht="14.25" x14ac:dyDescent="0.2">
      <c r="B152" s="51"/>
      <c r="C152" s="37"/>
      <c r="D152" s="37"/>
      <c r="E152" s="37"/>
      <c r="F152" s="37"/>
      <c r="G152" s="37"/>
      <c r="H152" s="37"/>
      <c r="I152" s="37"/>
      <c r="J152" s="37"/>
      <c r="K152" s="37"/>
      <c r="L152" s="36"/>
      <c r="M152" s="36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</row>
    <row r="153" spans="2:31" ht="14.25" x14ac:dyDescent="0.2">
      <c r="B153" s="51"/>
      <c r="C153" s="37"/>
      <c r="D153" s="37"/>
      <c r="E153" s="37"/>
      <c r="F153" s="37"/>
      <c r="G153" s="37"/>
      <c r="H153" s="37"/>
      <c r="I153" s="37"/>
      <c r="J153" s="37"/>
      <c r="K153" s="37"/>
      <c r="L153" s="36"/>
      <c r="M153" s="36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</row>
    <row r="154" spans="2:31" ht="14.25" x14ac:dyDescent="0.2">
      <c r="B154" s="51"/>
      <c r="C154" s="37"/>
      <c r="D154" s="37"/>
      <c r="E154" s="37"/>
      <c r="F154" s="37"/>
      <c r="G154" s="37"/>
      <c r="H154" s="37"/>
      <c r="I154" s="37"/>
      <c r="J154" s="37"/>
      <c r="K154" s="37"/>
      <c r="L154" s="36"/>
      <c r="M154" s="36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</row>
    <row r="155" spans="2:31" ht="14.25" x14ac:dyDescent="0.2">
      <c r="B155" s="51"/>
      <c r="C155" s="37"/>
      <c r="D155" s="37"/>
      <c r="E155" s="37"/>
      <c r="F155" s="37"/>
      <c r="G155" s="37"/>
      <c r="H155" s="37"/>
      <c r="I155" s="37"/>
      <c r="J155" s="37"/>
      <c r="K155" s="37"/>
      <c r="L155" s="36"/>
      <c r="M155" s="36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</row>
    <row r="156" spans="2:31" ht="14.25" x14ac:dyDescent="0.2">
      <c r="B156" s="51"/>
      <c r="C156" s="37"/>
      <c r="D156" s="37"/>
      <c r="E156" s="37"/>
      <c r="F156" s="37"/>
      <c r="G156" s="37"/>
      <c r="H156" s="37"/>
      <c r="I156" s="37"/>
      <c r="J156" s="37"/>
      <c r="K156" s="37"/>
      <c r="L156" s="36"/>
      <c r="M156" s="36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</row>
    <row r="157" spans="2:31" ht="14.25" x14ac:dyDescent="0.2">
      <c r="B157" s="51"/>
      <c r="C157" s="37"/>
      <c r="D157" s="37"/>
      <c r="E157" s="37"/>
      <c r="F157" s="37"/>
      <c r="G157" s="37"/>
      <c r="H157" s="37"/>
      <c r="I157" s="37"/>
      <c r="J157" s="37"/>
      <c r="K157" s="37"/>
      <c r="L157" s="36"/>
      <c r="M157" s="36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</row>
    <row r="158" spans="2:31" ht="14.25" x14ac:dyDescent="0.2">
      <c r="B158" s="51"/>
      <c r="C158" s="37"/>
      <c r="D158" s="37"/>
      <c r="E158" s="37"/>
      <c r="F158" s="37"/>
      <c r="G158" s="37"/>
      <c r="H158" s="37"/>
      <c r="I158" s="37"/>
      <c r="J158" s="37"/>
      <c r="K158" s="37"/>
      <c r="L158" s="36"/>
      <c r="M158" s="36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</row>
    <row r="159" spans="2:31" ht="14.25" x14ac:dyDescent="0.2">
      <c r="B159" s="51"/>
      <c r="C159" s="37"/>
      <c r="D159" s="37"/>
      <c r="E159" s="37"/>
      <c r="F159" s="37"/>
      <c r="G159" s="37"/>
      <c r="H159" s="37"/>
      <c r="I159" s="37"/>
      <c r="J159" s="37"/>
      <c r="K159" s="37"/>
      <c r="L159" s="36"/>
      <c r="M159" s="36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</row>
    <row r="160" spans="2:31" ht="14.25" x14ac:dyDescent="0.2">
      <c r="B160" s="51"/>
      <c r="C160" s="37"/>
      <c r="D160" s="37"/>
      <c r="E160" s="37"/>
      <c r="F160" s="37"/>
      <c r="G160" s="37"/>
      <c r="H160" s="37"/>
      <c r="I160" s="37"/>
      <c r="J160" s="37"/>
      <c r="K160" s="37"/>
      <c r="L160" s="36"/>
      <c r="M160" s="36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</row>
    <row r="161" spans="2:31" ht="14.25" x14ac:dyDescent="0.2">
      <c r="B161" s="51"/>
      <c r="C161" s="37"/>
      <c r="D161" s="37"/>
      <c r="E161" s="37"/>
      <c r="F161" s="37"/>
      <c r="G161" s="37"/>
      <c r="H161" s="37"/>
      <c r="I161" s="37"/>
      <c r="J161" s="37"/>
      <c r="K161" s="37"/>
      <c r="L161" s="36"/>
      <c r="M161" s="36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</row>
    <row r="162" spans="2:31" ht="14.25" x14ac:dyDescent="0.2">
      <c r="B162" s="51"/>
      <c r="C162" s="37"/>
      <c r="D162" s="37"/>
      <c r="E162" s="37"/>
      <c r="F162" s="37"/>
      <c r="G162" s="37"/>
      <c r="H162" s="37"/>
      <c r="I162" s="37"/>
      <c r="J162" s="37"/>
      <c r="K162" s="37"/>
      <c r="L162" s="36"/>
      <c r="M162" s="36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</row>
    <row r="163" spans="2:31" ht="14.25" x14ac:dyDescent="0.2">
      <c r="B163" s="51"/>
      <c r="C163" s="37"/>
      <c r="D163" s="37"/>
      <c r="E163" s="37"/>
      <c r="F163" s="37"/>
      <c r="G163" s="37"/>
      <c r="H163" s="37"/>
      <c r="I163" s="37"/>
      <c r="J163" s="37"/>
      <c r="K163" s="37"/>
      <c r="L163" s="36"/>
      <c r="M163" s="36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</row>
    <row r="164" spans="2:31" ht="14.25" x14ac:dyDescent="0.2">
      <c r="B164" s="51"/>
      <c r="C164" s="37"/>
      <c r="D164" s="37"/>
      <c r="E164" s="37"/>
      <c r="F164" s="37"/>
      <c r="G164" s="37"/>
      <c r="H164" s="37"/>
      <c r="I164" s="37"/>
      <c r="J164" s="37"/>
      <c r="K164" s="37"/>
      <c r="L164" s="36"/>
      <c r="M164" s="36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</row>
    <row r="165" spans="2:31" ht="14.25" x14ac:dyDescent="0.2">
      <c r="B165" s="51"/>
      <c r="C165" s="37"/>
      <c r="D165" s="37"/>
      <c r="E165" s="37"/>
      <c r="F165" s="37"/>
      <c r="G165" s="37"/>
      <c r="H165" s="37"/>
      <c r="I165" s="37"/>
      <c r="J165" s="37"/>
      <c r="K165" s="37"/>
      <c r="L165" s="36"/>
      <c r="M165" s="36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</row>
    <row r="166" spans="2:31" ht="14.25" x14ac:dyDescent="0.2">
      <c r="B166" s="51"/>
      <c r="C166" s="37"/>
      <c r="D166" s="37"/>
      <c r="E166" s="37"/>
      <c r="F166" s="37"/>
      <c r="G166" s="37"/>
      <c r="H166" s="37"/>
      <c r="I166" s="37"/>
      <c r="J166" s="37"/>
      <c r="K166" s="37"/>
      <c r="L166" s="36"/>
      <c r="M166" s="36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</row>
    <row r="167" spans="2:31" ht="14.25" x14ac:dyDescent="0.2">
      <c r="B167" s="51"/>
      <c r="C167" s="37"/>
      <c r="D167" s="37"/>
      <c r="E167" s="37"/>
      <c r="F167" s="37"/>
      <c r="G167" s="37"/>
      <c r="H167" s="37"/>
      <c r="I167" s="37"/>
      <c r="J167" s="37"/>
      <c r="K167" s="37"/>
      <c r="L167" s="36"/>
      <c r="M167" s="36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</row>
    <row r="168" spans="2:31" ht="14.25" x14ac:dyDescent="0.2">
      <c r="B168" s="51"/>
      <c r="C168" s="37"/>
      <c r="D168" s="37"/>
      <c r="E168" s="37"/>
      <c r="F168" s="37"/>
      <c r="G168" s="37"/>
      <c r="H168" s="37"/>
      <c r="I168" s="37"/>
      <c r="J168" s="37"/>
      <c r="K168" s="37"/>
      <c r="L168" s="36"/>
      <c r="M168" s="36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</row>
    <row r="169" spans="2:31" ht="14.25" x14ac:dyDescent="0.2">
      <c r="B169" s="51"/>
      <c r="C169" s="37"/>
      <c r="D169" s="37"/>
      <c r="E169" s="37"/>
      <c r="F169" s="37"/>
      <c r="G169" s="37"/>
      <c r="H169" s="37"/>
      <c r="I169" s="37"/>
      <c r="J169" s="37"/>
      <c r="K169" s="37"/>
      <c r="L169" s="36"/>
      <c r="M169" s="36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</row>
    <row r="170" spans="2:31" ht="14.25" x14ac:dyDescent="0.2">
      <c r="B170" s="51"/>
      <c r="C170" s="37"/>
      <c r="D170" s="37"/>
      <c r="E170" s="37"/>
      <c r="F170" s="37"/>
      <c r="G170" s="37"/>
      <c r="H170" s="37"/>
      <c r="I170" s="37"/>
      <c r="J170" s="37"/>
      <c r="K170" s="37"/>
      <c r="L170" s="36"/>
      <c r="M170" s="36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</row>
    <row r="171" spans="2:31" ht="14.25" x14ac:dyDescent="0.2">
      <c r="B171" s="51"/>
      <c r="C171" s="37"/>
      <c r="D171" s="37"/>
      <c r="E171" s="37"/>
      <c r="F171" s="37"/>
      <c r="G171" s="37"/>
      <c r="H171" s="37"/>
      <c r="I171" s="37"/>
      <c r="J171" s="37"/>
      <c r="K171" s="37"/>
      <c r="L171" s="36"/>
      <c r="M171" s="36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</row>
    <row r="172" spans="2:31" ht="14.25" x14ac:dyDescent="0.2">
      <c r="B172" s="51"/>
      <c r="C172" s="37"/>
      <c r="D172" s="37"/>
      <c r="E172" s="37"/>
      <c r="F172" s="37"/>
      <c r="G172" s="37"/>
      <c r="H172" s="37"/>
      <c r="I172" s="37"/>
      <c r="J172" s="37"/>
      <c r="K172" s="37"/>
      <c r="L172" s="36"/>
      <c r="M172" s="36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</row>
    <row r="173" spans="2:31" ht="14.25" x14ac:dyDescent="0.2">
      <c r="B173" s="51"/>
      <c r="C173" s="37"/>
      <c r="D173" s="37"/>
      <c r="E173" s="37"/>
      <c r="F173" s="37"/>
      <c r="G173" s="37"/>
      <c r="H173" s="37"/>
      <c r="I173" s="37"/>
      <c r="J173" s="37"/>
      <c r="K173" s="37"/>
      <c r="L173" s="36"/>
      <c r="M173" s="36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</row>
    <row r="174" spans="2:31" ht="14.25" x14ac:dyDescent="0.2">
      <c r="B174" s="51"/>
      <c r="C174" s="37"/>
      <c r="D174" s="37"/>
      <c r="E174" s="37"/>
      <c r="F174" s="37"/>
      <c r="G174" s="37"/>
      <c r="H174" s="37"/>
      <c r="I174" s="37"/>
      <c r="J174" s="37"/>
      <c r="K174" s="37"/>
      <c r="L174" s="36"/>
      <c r="M174" s="36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</row>
    <row r="175" spans="2:31" ht="14.25" x14ac:dyDescent="0.2">
      <c r="B175" s="51"/>
      <c r="C175" s="37"/>
      <c r="D175" s="37"/>
      <c r="E175" s="37"/>
      <c r="F175" s="37"/>
      <c r="G175" s="37"/>
      <c r="H175" s="37"/>
      <c r="I175" s="37"/>
      <c r="J175" s="37"/>
      <c r="K175" s="37"/>
      <c r="L175" s="36"/>
      <c r="M175" s="36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</row>
    <row r="176" spans="2:31" ht="14.25" x14ac:dyDescent="0.2">
      <c r="B176" s="51"/>
      <c r="C176" s="37"/>
      <c r="D176" s="37"/>
      <c r="E176" s="37"/>
      <c r="F176" s="37"/>
      <c r="G176" s="37"/>
      <c r="H176" s="37"/>
      <c r="I176" s="37"/>
      <c r="J176" s="37"/>
      <c r="K176" s="37"/>
      <c r="L176" s="36"/>
      <c r="M176" s="36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</row>
    <row r="177" spans="2:31" ht="14.25" x14ac:dyDescent="0.2">
      <c r="B177" s="51"/>
      <c r="C177" s="37"/>
      <c r="D177" s="37"/>
      <c r="E177" s="37"/>
      <c r="F177" s="37"/>
      <c r="G177" s="37"/>
      <c r="H177" s="37"/>
      <c r="I177" s="37"/>
      <c r="J177" s="37"/>
      <c r="K177" s="37"/>
      <c r="L177" s="36"/>
      <c r="M177" s="36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</row>
    <row r="178" spans="2:31" ht="14.25" x14ac:dyDescent="0.2">
      <c r="B178" s="51"/>
      <c r="C178" s="37"/>
      <c r="D178" s="37"/>
      <c r="E178" s="37"/>
      <c r="F178" s="37"/>
      <c r="G178" s="37"/>
      <c r="H178" s="37"/>
      <c r="I178" s="37"/>
      <c r="J178" s="37"/>
      <c r="K178" s="37"/>
      <c r="L178" s="36"/>
      <c r="M178" s="36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</row>
    <row r="179" spans="2:31" ht="14.25" x14ac:dyDescent="0.2">
      <c r="B179" s="51"/>
      <c r="C179" s="37"/>
      <c r="D179" s="37"/>
      <c r="E179" s="37"/>
      <c r="F179" s="37"/>
      <c r="G179" s="37"/>
      <c r="H179" s="37"/>
      <c r="I179" s="37"/>
      <c r="J179" s="37"/>
      <c r="K179" s="37"/>
      <c r="L179" s="36"/>
      <c r="M179" s="36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</row>
    <row r="180" spans="2:31" ht="14.25" x14ac:dyDescent="0.2">
      <c r="B180" s="51"/>
      <c r="C180" s="37"/>
      <c r="D180" s="37"/>
      <c r="E180" s="37"/>
      <c r="F180" s="37"/>
      <c r="G180" s="37"/>
      <c r="H180" s="37"/>
      <c r="I180" s="37"/>
      <c r="J180" s="37"/>
      <c r="K180" s="37"/>
      <c r="L180" s="36"/>
      <c r="M180" s="36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</row>
    <row r="181" spans="2:31" ht="14.25" x14ac:dyDescent="0.2">
      <c r="B181" s="51"/>
      <c r="C181" s="37"/>
      <c r="D181" s="37"/>
      <c r="E181" s="37"/>
      <c r="F181" s="37"/>
      <c r="G181" s="37"/>
      <c r="H181" s="37"/>
      <c r="I181" s="37"/>
      <c r="J181" s="37"/>
      <c r="K181" s="37"/>
      <c r="L181" s="36"/>
      <c r="M181" s="36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</row>
  </sheetData>
  <mergeCells count="4">
    <mergeCell ref="A6:A16"/>
    <mergeCell ref="A17:A20"/>
    <mergeCell ref="A4:C5"/>
    <mergeCell ref="D4:K4"/>
  </mergeCells>
  <pageMargins left="0.25" right="0.25" top="0.75" bottom="0.75" header="0.3" footer="0.3"/>
  <pageSetup paperSize="8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4"/>
  <sheetViews>
    <sheetView tabSelected="1" topLeftCell="A12" zoomScale="40" zoomScaleNormal="40" workbookViewId="0">
      <selection activeCell="E33" sqref="E33"/>
    </sheetView>
  </sheetViews>
  <sheetFormatPr defaultRowHeight="10.5" outlineLevelRow="1" x14ac:dyDescent="0.15"/>
  <cols>
    <col min="1" max="1" width="9" style="4"/>
    <col min="2" max="2" width="40.25" style="11" customWidth="1"/>
    <col min="3" max="3" width="13.625" style="81" customWidth="1"/>
    <col min="4" max="5" width="12" style="81" customWidth="1"/>
    <col min="6" max="6" width="11.5" style="81" customWidth="1"/>
    <col min="7" max="7" width="13.875" style="81" customWidth="1"/>
    <col min="8" max="16384" width="9" style="4"/>
  </cols>
  <sheetData>
    <row r="1" spans="1:7" ht="25.5" x14ac:dyDescent="0.15">
      <c r="B1" s="3" t="s">
        <v>19</v>
      </c>
      <c r="C1" s="80"/>
    </row>
    <row r="2" spans="1:7" ht="12.75" x14ac:dyDescent="0.15">
      <c r="B2" s="3" t="s">
        <v>133</v>
      </c>
      <c r="C2" s="80"/>
    </row>
    <row r="3" spans="1:7" ht="12.75" x14ac:dyDescent="0.15">
      <c r="B3" s="3"/>
      <c r="C3" s="80"/>
      <c r="D3" s="80"/>
      <c r="E3" s="80"/>
    </row>
    <row r="4" spans="1:7" ht="12.75" x14ac:dyDescent="0.15">
      <c r="B4" s="5"/>
      <c r="C4" s="80"/>
      <c r="D4" s="80"/>
      <c r="E4" s="80"/>
      <c r="F4" s="70"/>
      <c r="G4" s="70"/>
    </row>
    <row r="5" spans="1:7" ht="12" x14ac:dyDescent="0.15">
      <c r="B5" s="6" t="s">
        <v>20</v>
      </c>
      <c r="C5" s="82"/>
      <c r="D5" s="82"/>
      <c r="E5" s="71"/>
      <c r="F5" s="71"/>
      <c r="G5" s="71"/>
    </row>
    <row r="6" spans="1:7" ht="12" x14ac:dyDescent="0.15">
      <c r="B6" s="7" t="s">
        <v>21</v>
      </c>
      <c r="C6" s="82">
        <v>0</v>
      </c>
      <c r="D6" s="94" t="s">
        <v>22</v>
      </c>
      <c r="E6" s="71"/>
      <c r="F6" s="71"/>
      <c r="G6" s="71"/>
    </row>
    <row r="7" spans="1:7" ht="12" x14ac:dyDescent="0.15">
      <c r="B7" s="7" t="s">
        <v>23</v>
      </c>
      <c r="C7" s="84">
        <v>1</v>
      </c>
      <c r="D7" s="94" t="s">
        <v>24</v>
      </c>
      <c r="E7" s="71"/>
      <c r="F7" s="71"/>
      <c r="G7" s="71"/>
    </row>
    <row r="8" spans="1:7" ht="11.25" x14ac:dyDescent="0.15">
      <c r="B8" s="21" t="s">
        <v>25</v>
      </c>
      <c r="C8" s="85">
        <v>2</v>
      </c>
      <c r="D8" s="94" t="s">
        <v>26</v>
      </c>
      <c r="E8" s="71"/>
      <c r="F8" s="71"/>
      <c r="G8" s="71"/>
    </row>
    <row r="9" spans="1:7" ht="11.25" x14ac:dyDescent="0.15">
      <c r="B9" s="21" t="s">
        <v>27</v>
      </c>
      <c r="C9" s="83">
        <v>3</v>
      </c>
      <c r="D9" s="94" t="s">
        <v>28</v>
      </c>
      <c r="E9" s="71"/>
      <c r="F9" s="71"/>
      <c r="G9" s="71"/>
    </row>
    <row r="10" spans="1:7" ht="12" x14ac:dyDescent="0.15">
      <c r="B10" s="7" t="s">
        <v>29</v>
      </c>
      <c r="C10" s="83">
        <v>4</v>
      </c>
      <c r="D10" s="94" t="s">
        <v>30</v>
      </c>
      <c r="E10" s="71"/>
      <c r="F10" s="71"/>
      <c r="G10" s="71"/>
    </row>
    <row r="11" spans="1:7" ht="12" x14ac:dyDescent="0.15">
      <c r="B11" s="7" t="s">
        <v>31</v>
      </c>
      <c r="C11" s="85">
        <v>5</v>
      </c>
      <c r="D11" s="94" t="s">
        <v>32</v>
      </c>
      <c r="E11" s="71"/>
      <c r="F11" s="71"/>
      <c r="G11" s="71"/>
    </row>
    <row r="12" spans="1:7" ht="12" thickBot="1" x14ac:dyDescent="0.2">
      <c r="B12" s="8"/>
      <c r="C12" s="85"/>
      <c r="D12" s="82"/>
      <c r="E12" s="71"/>
      <c r="F12" s="71"/>
      <c r="G12" s="71"/>
    </row>
    <row r="13" spans="1:7" ht="42" customHeight="1" thickBot="1" x14ac:dyDescent="0.2">
      <c r="A13" s="129" t="s">
        <v>3</v>
      </c>
      <c r="B13" s="130"/>
      <c r="C13" s="72" t="s">
        <v>33</v>
      </c>
      <c r="D13" s="72" t="s">
        <v>136</v>
      </c>
      <c r="E13" s="72" t="s">
        <v>138</v>
      </c>
      <c r="F13" s="72" t="s">
        <v>137</v>
      </c>
      <c r="G13" s="72" t="s">
        <v>34</v>
      </c>
    </row>
    <row r="14" spans="1:7" ht="15" customHeight="1" thickBot="1" x14ac:dyDescent="0.2">
      <c r="A14" s="123" t="s">
        <v>134</v>
      </c>
      <c r="B14" s="97" t="s">
        <v>15</v>
      </c>
      <c r="C14" s="96">
        <f>SUM(C15:C19)/5</f>
        <v>0</v>
      </c>
      <c r="D14" s="96">
        <f t="shared" ref="D14:F14" si="0">SUM(D15:D19)/5</f>
        <v>0</v>
      </c>
      <c r="E14" s="96">
        <f t="shared" si="0"/>
        <v>0</v>
      </c>
      <c r="F14" s="96">
        <f t="shared" si="0"/>
        <v>0</v>
      </c>
      <c r="G14" s="96">
        <f t="shared" ref="G14" si="1">SUM(G15:G19)/5</f>
        <v>0</v>
      </c>
    </row>
    <row r="15" spans="1:7" ht="15" customHeight="1" x14ac:dyDescent="0.15">
      <c r="A15" s="124"/>
      <c r="B15" s="98" t="s">
        <v>120</v>
      </c>
      <c r="C15" s="74"/>
      <c r="D15" s="86"/>
      <c r="E15" s="86"/>
      <c r="F15" s="86"/>
      <c r="G15" s="86"/>
    </row>
    <row r="16" spans="1:7" ht="28.5" customHeight="1" x14ac:dyDescent="0.15">
      <c r="A16" s="124"/>
      <c r="B16" s="98" t="s">
        <v>118</v>
      </c>
      <c r="C16" s="75"/>
      <c r="D16" s="87"/>
      <c r="E16" s="87"/>
      <c r="F16" s="87"/>
      <c r="G16" s="87"/>
    </row>
    <row r="17" spans="1:7" ht="31.5" customHeight="1" x14ac:dyDescent="0.15">
      <c r="A17" s="124"/>
      <c r="B17" s="98" t="s">
        <v>117</v>
      </c>
      <c r="C17" s="75"/>
      <c r="D17" s="87"/>
      <c r="E17" s="87"/>
      <c r="F17" s="87"/>
      <c r="G17" s="87"/>
    </row>
    <row r="18" spans="1:7" ht="25.5" customHeight="1" x14ac:dyDescent="0.15">
      <c r="A18" s="124"/>
      <c r="B18" s="98" t="s">
        <v>119</v>
      </c>
      <c r="C18" s="75"/>
      <c r="D18" s="87"/>
      <c r="E18" s="87"/>
      <c r="F18" s="87"/>
      <c r="G18" s="87"/>
    </row>
    <row r="19" spans="1:7" ht="25.5" customHeight="1" thickBot="1" x14ac:dyDescent="0.2">
      <c r="A19" s="124"/>
      <c r="B19" s="98" t="s">
        <v>112</v>
      </c>
      <c r="C19" s="75"/>
      <c r="D19" s="87"/>
      <c r="E19" s="87"/>
      <c r="F19" s="87"/>
      <c r="G19" s="87"/>
    </row>
    <row r="20" spans="1:7" ht="25.5" customHeight="1" thickBot="1" x14ac:dyDescent="0.2">
      <c r="A20" s="124"/>
      <c r="B20" s="97" t="s">
        <v>16</v>
      </c>
      <c r="C20" s="96">
        <f>SUM(C21:C26)/6</f>
        <v>0</v>
      </c>
      <c r="D20" s="96">
        <f t="shared" ref="D20:F20" si="2">SUM(D21:D26)/6</f>
        <v>0</v>
      </c>
      <c r="E20" s="96">
        <f t="shared" si="2"/>
        <v>0</v>
      </c>
      <c r="F20" s="96">
        <f t="shared" si="2"/>
        <v>0</v>
      </c>
      <c r="G20" s="96">
        <f t="shared" ref="G20" si="3">SUM(G21:G26)/6</f>
        <v>0</v>
      </c>
    </row>
    <row r="21" spans="1:7" ht="29.25" customHeight="1" x14ac:dyDescent="0.15">
      <c r="A21" s="124"/>
      <c r="B21" s="98" t="s">
        <v>122</v>
      </c>
      <c r="C21" s="74"/>
      <c r="D21" s="86"/>
      <c r="E21" s="86"/>
      <c r="F21" s="86"/>
      <c r="G21" s="86"/>
    </row>
    <row r="22" spans="1:7" ht="18" customHeight="1" x14ac:dyDescent="0.15">
      <c r="A22" s="124"/>
      <c r="B22" s="98" t="s">
        <v>107</v>
      </c>
      <c r="C22" s="74"/>
      <c r="D22" s="86"/>
      <c r="E22" s="86"/>
      <c r="F22" s="86"/>
      <c r="G22" s="86"/>
    </row>
    <row r="23" spans="1:7" ht="30" customHeight="1" x14ac:dyDescent="0.15">
      <c r="A23" s="124"/>
      <c r="B23" s="98" t="s">
        <v>121</v>
      </c>
      <c r="C23" s="74"/>
      <c r="D23" s="86"/>
      <c r="E23" s="86"/>
      <c r="F23" s="86"/>
      <c r="G23" s="86"/>
    </row>
    <row r="24" spans="1:7" ht="18" customHeight="1" x14ac:dyDescent="0.15">
      <c r="A24" s="124"/>
      <c r="B24" s="98" t="s">
        <v>124</v>
      </c>
      <c r="C24" s="75"/>
      <c r="D24" s="87"/>
      <c r="E24" s="87"/>
      <c r="F24" s="87"/>
      <c r="G24" s="87"/>
    </row>
    <row r="25" spans="1:7" ht="17.25" customHeight="1" x14ac:dyDescent="0.15">
      <c r="A25" s="124"/>
      <c r="B25" s="98" t="s">
        <v>106</v>
      </c>
      <c r="C25" s="75"/>
      <c r="D25" s="91"/>
      <c r="E25" s="91"/>
      <c r="F25" s="91"/>
      <c r="G25" s="91"/>
    </row>
    <row r="26" spans="1:7" ht="20.25" customHeight="1" thickBot="1" x14ac:dyDescent="0.2">
      <c r="A26" s="124"/>
      <c r="B26" s="98" t="s">
        <v>123</v>
      </c>
      <c r="C26" s="75"/>
      <c r="D26" s="91"/>
      <c r="E26" s="91"/>
      <c r="F26" s="91"/>
      <c r="G26" s="91"/>
    </row>
    <row r="27" spans="1:7" ht="25.5" customHeight="1" thickBot="1" x14ac:dyDescent="0.2">
      <c r="A27" s="124"/>
      <c r="B27" s="97" t="s">
        <v>17</v>
      </c>
      <c r="C27" s="96">
        <f>SUM(C28:C33)/6</f>
        <v>0</v>
      </c>
      <c r="D27" s="96">
        <f t="shared" ref="D27:G27" si="4">SUM(D28:D33)/6</f>
        <v>0</v>
      </c>
      <c r="E27" s="96">
        <f t="shared" si="4"/>
        <v>0</v>
      </c>
      <c r="F27" s="96">
        <f t="shared" si="4"/>
        <v>0</v>
      </c>
      <c r="G27" s="96">
        <f t="shared" si="4"/>
        <v>0</v>
      </c>
    </row>
    <row r="28" spans="1:7" ht="27" customHeight="1" x14ac:dyDescent="0.15">
      <c r="A28" s="124"/>
      <c r="B28" s="98" t="s">
        <v>128</v>
      </c>
      <c r="C28" s="74"/>
      <c r="D28" s="86"/>
      <c r="E28" s="86"/>
      <c r="F28" s="86"/>
      <c r="G28" s="86"/>
    </row>
    <row r="29" spans="1:7" ht="18" customHeight="1" x14ac:dyDescent="0.15">
      <c r="A29" s="124"/>
      <c r="B29" s="98" t="s">
        <v>115</v>
      </c>
      <c r="C29" s="74"/>
      <c r="D29" s="86"/>
      <c r="E29" s="86"/>
      <c r="F29" s="86"/>
      <c r="G29" s="86"/>
    </row>
    <row r="30" spans="1:7" ht="18.75" customHeight="1" x14ac:dyDescent="0.15">
      <c r="A30" s="124"/>
      <c r="B30" s="98" t="s">
        <v>125</v>
      </c>
      <c r="C30" s="92"/>
      <c r="D30" s="92"/>
      <c r="E30" s="92"/>
      <c r="F30" s="92"/>
      <c r="G30" s="92"/>
    </row>
    <row r="31" spans="1:7" ht="18.75" customHeight="1" x14ac:dyDescent="0.15">
      <c r="A31" s="124"/>
      <c r="B31" s="98" t="s">
        <v>130</v>
      </c>
      <c r="C31" s="92"/>
      <c r="D31" s="92"/>
      <c r="E31" s="92"/>
      <c r="F31" s="92"/>
      <c r="G31" s="92"/>
    </row>
    <row r="32" spans="1:7" ht="18.75" customHeight="1" x14ac:dyDescent="0.15">
      <c r="A32" s="124"/>
      <c r="B32" s="98" t="s">
        <v>129</v>
      </c>
      <c r="C32" s="92"/>
      <c r="D32" s="92"/>
      <c r="E32" s="92"/>
      <c r="F32" s="92"/>
      <c r="G32" s="92"/>
    </row>
    <row r="33" spans="1:7" ht="18.75" customHeight="1" thickBot="1" x14ac:dyDescent="0.2">
      <c r="A33" s="124"/>
      <c r="B33" s="98" t="s">
        <v>110</v>
      </c>
      <c r="C33" s="75"/>
      <c r="D33" s="87"/>
      <c r="E33" s="87"/>
      <c r="F33" s="87"/>
      <c r="G33" s="87"/>
    </row>
    <row r="34" spans="1:7" ht="25.5" customHeight="1" thickBot="1" x14ac:dyDescent="0.2">
      <c r="A34" s="124"/>
      <c r="B34" s="97" t="s">
        <v>18</v>
      </c>
      <c r="C34" s="96">
        <f>SUM(C35:C38)/4</f>
        <v>0</v>
      </c>
      <c r="D34" s="96">
        <f t="shared" ref="D34:F34" si="5">SUM(D35:D38)/4</f>
        <v>0</v>
      </c>
      <c r="E34" s="96">
        <f t="shared" si="5"/>
        <v>0</v>
      </c>
      <c r="F34" s="96">
        <f t="shared" si="5"/>
        <v>0</v>
      </c>
      <c r="G34" s="96">
        <f t="shared" ref="G34" si="6">SUM(G35:G38)/4</f>
        <v>0</v>
      </c>
    </row>
    <row r="35" spans="1:7" ht="21" customHeight="1" x14ac:dyDescent="0.15">
      <c r="A35" s="124"/>
      <c r="B35" s="98" t="s">
        <v>114</v>
      </c>
      <c r="C35" s="74"/>
      <c r="D35" s="86"/>
      <c r="E35" s="86"/>
      <c r="F35" s="86"/>
      <c r="G35" s="86"/>
    </row>
    <row r="36" spans="1:7" ht="18" customHeight="1" x14ac:dyDescent="0.15">
      <c r="A36" s="124"/>
      <c r="B36" s="98" t="s">
        <v>116</v>
      </c>
      <c r="C36" s="75"/>
      <c r="D36" s="87"/>
      <c r="E36" s="87"/>
      <c r="F36" s="87"/>
      <c r="G36" s="87"/>
    </row>
    <row r="37" spans="1:7" ht="27" customHeight="1" x14ac:dyDescent="0.15">
      <c r="A37" s="124"/>
      <c r="B37" s="98" t="s">
        <v>126</v>
      </c>
      <c r="C37" s="75"/>
      <c r="D37" s="87"/>
      <c r="E37" s="87"/>
      <c r="F37" s="87"/>
      <c r="G37" s="87"/>
    </row>
    <row r="38" spans="1:7" ht="13.5" customHeight="1" thickBot="1" x14ac:dyDescent="0.2">
      <c r="A38" s="125"/>
      <c r="B38" s="98" t="s">
        <v>127</v>
      </c>
      <c r="C38" s="74"/>
      <c r="D38" s="86"/>
      <c r="E38" s="86"/>
      <c r="F38" s="86"/>
      <c r="G38" s="86"/>
    </row>
    <row r="39" spans="1:7" ht="12.75" thickBot="1" x14ac:dyDescent="0.2">
      <c r="A39" s="126" t="s">
        <v>135</v>
      </c>
      <c r="B39" s="28" t="s">
        <v>6</v>
      </c>
      <c r="C39" s="73">
        <f t="shared" ref="C39:G39" si="7">SUM(C40:C47)/8</f>
        <v>0</v>
      </c>
      <c r="D39" s="73">
        <f t="shared" si="7"/>
        <v>0</v>
      </c>
      <c r="E39" s="73">
        <f t="shared" si="7"/>
        <v>0</v>
      </c>
      <c r="F39" s="73">
        <f t="shared" si="7"/>
        <v>0</v>
      </c>
      <c r="G39" s="73">
        <f t="shared" si="7"/>
        <v>0</v>
      </c>
    </row>
    <row r="40" spans="1:7" ht="24" hidden="1" customHeight="1" outlineLevel="1" x14ac:dyDescent="0.15">
      <c r="A40" s="127"/>
      <c r="B40" s="23" t="s">
        <v>42</v>
      </c>
      <c r="C40" s="74"/>
      <c r="D40" s="86"/>
      <c r="E40" s="86"/>
      <c r="F40" s="86"/>
      <c r="G40" s="86"/>
    </row>
    <row r="41" spans="1:7" ht="26.25" hidden="1" customHeight="1" outlineLevel="1" x14ac:dyDescent="0.15">
      <c r="A41" s="127"/>
      <c r="B41" s="23" t="s">
        <v>43</v>
      </c>
      <c r="C41" s="75"/>
      <c r="D41" s="87"/>
      <c r="E41" s="87"/>
      <c r="F41" s="87"/>
      <c r="G41" s="87"/>
    </row>
    <row r="42" spans="1:7" ht="25.5" hidden="1" outlineLevel="1" x14ac:dyDescent="0.15">
      <c r="A42" s="127"/>
      <c r="B42" s="23" t="s">
        <v>44</v>
      </c>
      <c r="C42" s="75"/>
      <c r="D42" s="87"/>
      <c r="E42" s="87"/>
      <c r="F42" s="87"/>
      <c r="G42" s="87"/>
    </row>
    <row r="43" spans="1:7" ht="14.25" hidden="1" customHeight="1" outlineLevel="1" x14ac:dyDescent="0.15">
      <c r="A43" s="127"/>
      <c r="B43" s="23" t="s">
        <v>45</v>
      </c>
      <c r="C43" s="75"/>
      <c r="D43" s="87"/>
      <c r="E43" s="87"/>
      <c r="F43" s="87"/>
      <c r="G43" s="87"/>
    </row>
    <row r="44" spans="1:7" ht="14.25" hidden="1" customHeight="1" outlineLevel="1" x14ac:dyDescent="0.15">
      <c r="A44" s="127"/>
      <c r="B44" s="23" t="s">
        <v>46</v>
      </c>
      <c r="C44" s="75"/>
      <c r="D44" s="87"/>
      <c r="E44" s="87"/>
      <c r="F44" s="87"/>
      <c r="G44" s="87"/>
    </row>
    <row r="45" spans="1:7" ht="14.25" hidden="1" customHeight="1" outlineLevel="1" x14ac:dyDescent="0.15">
      <c r="A45" s="127"/>
      <c r="B45" s="23" t="s">
        <v>47</v>
      </c>
      <c r="C45" s="75"/>
      <c r="D45" s="87"/>
      <c r="E45" s="87"/>
      <c r="F45" s="87"/>
      <c r="G45" s="87"/>
    </row>
    <row r="46" spans="1:7" ht="14.25" hidden="1" customHeight="1" outlineLevel="1" x14ac:dyDescent="0.15">
      <c r="A46" s="127"/>
      <c r="B46" s="23" t="s">
        <v>48</v>
      </c>
      <c r="C46" s="75"/>
      <c r="D46" s="87"/>
      <c r="E46" s="87"/>
      <c r="F46" s="87"/>
      <c r="G46" s="87"/>
    </row>
    <row r="47" spans="1:7" ht="24.75" hidden="1" customHeight="1" outlineLevel="1" thickBot="1" x14ac:dyDescent="0.2">
      <c r="A47" s="127"/>
      <c r="B47" s="23" t="s">
        <v>49</v>
      </c>
      <c r="C47" s="75"/>
      <c r="D47" s="87"/>
      <c r="E47" s="87"/>
      <c r="F47" s="87"/>
      <c r="G47" s="87"/>
    </row>
    <row r="48" spans="1:7" ht="25.5" customHeight="1" collapsed="1" thickBot="1" x14ac:dyDescent="0.2">
      <c r="A48" s="127"/>
      <c r="B48" s="27" t="s">
        <v>67</v>
      </c>
      <c r="C48" s="73">
        <f t="shared" ref="C48:F48" si="8">SUM(C49:C51)/4</f>
        <v>0</v>
      </c>
      <c r="D48" s="73">
        <f t="shared" si="8"/>
        <v>0</v>
      </c>
      <c r="E48" s="73">
        <f t="shared" si="8"/>
        <v>0</v>
      </c>
      <c r="F48" s="73">
        <f t="shared" si="8"/>
        <v>0</v>
      </c>
      <c r="G48" s="73">
        <f t="shared" ref="G48" si="9">SUM(G49:G51)/4</f>
        <v>0</v>
      </c>
    </row>
    <row r="49" spans="1:7" ht="13.5" hidden="1" customHeight="1" outlineLevel="1" x14ac:dyDescent="0.15">
      <c r="A49" s="127"/>
      <c r="B49" s="23" t="s">
        <v>54</v>
      </c>
      <c r="C49" s="74"/>
      <c r="D49" s="86"/>
      <c r="E49" s="86"/>
      <c r="F49" s="86"/>
      <c r="G49" s="86"/>
    </row>
    <row r="50" spans="1:7" ht="40.5" hidden="1" customHeight="1" outlineLevel="1" x14ac:dyDescent="0.15">
      <c r="A50" s="127"/>
      <c r="B50" s="23" t="s">
        <v>53</v>
      </c>
      <c r="C50" s="74"/>
      <c r="D50" s="86"/>
      <c r="E50" s="86"/>
      <c r="F50" s="86"/>
      <c r="G50" s="86"/>
    </row>
    <row r="51" spans="1:7" ht="27.75" hidden="1" customHeight="1" outlineLevel="1" x14ac:dyDescent="0.15">
      <c r="A51" s="127"/>
      <c r="B51" s="23" t="s">
        <v>52</v>
      </c>
      <c r="C51" s="74"/>
      <c r="D51" s="86"/>
      <c r="E51" s="86"/>
      <c r="F51" s="86"/>
      <c r="G51" s="86"/>
    </row>
    <row r="52" spans="1:7" ht="24" hidden="1" customHeight="1" outlineLevel="1" thickBot="1" x14ac:dyDescent="0.2">
      <c r="A52" s="127"/>
      <c r="B52" s="23" t="s">
        <v>84</v>
      </c>
      <c r="C52" s="76"/>
      <c r="D52" s="88"/>
      <c r="E52" s="88"/>
      <c r="F52" s="88"/>
      <c r="G52" s="88"/>
    </row>
    <row r="53" spans="1:7" ht="15" customHeight="1" collapsed="1" thickBot="1" x14ac:dyDescent="0.2">
      <c r="A53" s="127"/>
      <c r="B53" s="26" t="str">
        <f>'Competence chart'!C8</f>
        <v xml:space="preserve">Can analyze, manage and develop business srategies </v>
      </c>
      <c r="C53" s="73">
        <f t="shared" ref="C53:F53" si="10">SUM(C54:C61)/8</f>
        <v>0</v>
      </c>
      <c r="D53" s="73">
        <f t="shared" si="10"/>
        <v>0</v>
      </c>
      <c r="E53" s="73">
        <f>SUM(E54:E61)/8</f>
        <v>0</v>
      </c>
      <c r="F53" s="73">
        <f t="shared" si="10"/>
        <v>0</v>
      </c>
      <c r="G53" s="73">
        <f t="shared" ref="G53" si="11">SUM(G54:G61)/8</f>
        <v>0</v>
      </c>
    </row>
    <row r="54" spans="1:7" ht="15" hidden="1" customHeight="1" outlineLevel="1" x14ac:dyDescent="0.15">
      <c r="A54" s="127"/>
      <c r="B54" s="23" t="s">
        <v>77</v>
      </c>
      <c r="C54" s="77"/>
      <c r="D54" s="86"/>
      <c r="E54" s="86"/>
      <c r="F54" s="86"/>
      <c r="G54" s="86"/>
    </row>
    <row r="55" spans="1:7" ht="25.5" hidden="1" customHeight="1" outlineLevel="1" x14ac:dyDescent="0.15">
      <c r="A55" s="127"/>
      <c r="B55" s="23" t="s">
        <v>51</v>
      </c>
      <c r="C55" s="77"/>
      <c r="D55" s="86"/>
      <c r="E55" s="86"/>
      <c r="F55" s="86"/>
      <c r="G55" s="86"/>
    </row>
    <row r="56" spans="1:7" ht="14.25" hidden="1" customHeight="1" outlineLevel="1" x14ac:dyDescent="0.15">
      <c r="A56" s="127"/>
      <c r="B56" s="23" t="s">
        <v>50</v>
      </c>
      <c r="C56" s="77"/>
      <c r="D56" s="86"/>
      <c r="E56" s="86"/>
      <c r="F56" s="86"/>
      <c r="G56" s="86"/>
    </row>
    <row r="57" spans="1:7" ht="25.5" hidden="1" customHeight="1" outlineLevel="1" x14ac:dyDescent="0.15">
      <c r="A57" s="127"/>
      <c r="B57" s="23" t="s">
        <v>111</v>
      </c>
      <c r="C57" s="77"/>
      <c r="D57" s="86"/>
      <c r="E57" s="86"/>
      <c r="F57" s="86"/>
      <c r="G57" s="86"/>
    </row>
    <row r="58" spans="1:7" ht="25.5" hidden="1" customHeight="1" outlineLevel="1" x14ac:dyDescent="0.15">
      <c r="A58" s="127"/>
      <c r="B58" s="23" t="s">
        <v>49</v>
      </c>
      <c r="C58" s="77"/>
      <c r="D58" s="86"/>
      <c r="E58" s="86"/>
      <c r="F58" s="86"/>
      <c r="G58" s="86"/>
    </row>
    <row r="59" spans="1:7" ht="12.75" hidden="1" customHeight="1" outlineLevel="1" x14ac:dyDescent="0.15">
      <c r="A59" s="127"/>
      <c r="B59" s="23" t="s">
        <v>56</v>
      </c>
      <c r="C59" s="77"/>
      <c r="D59" s="86"/>
      <c r="E59" s="86"/>
      <c r="F59" s="86"/>
      <c r="G59" s="86"/>
    </row>
    <row r="60" spans="1:7" ht="16.5" hidden="1" customHeight="1" outlineLevel="1" x14ac:dyDescent="0.15">
      <c r="A60" s="127"/>
      <c r="B60" s="23" t="s">
        <v>88</v>
      </c>
      <c r="C60" s="77"/>
      <c r="D60" s="86"/>
      <c r="E60" s="86"/>
      <c r="F60" s="86"/>
      <c r="G60" s="86"/>
    </row>
    <row r="61" spans="1:7" ht="26.25" hidden="1" customHeight="1" outlineLevel="1" x14ac:dyDescent="0.15">
      <c r="A61" s="127"/>
      <c r="B61" s="23" t="s">
        <v>55</v>
      </c>
      <c r="C61" s="99"/>
      <c r="D61" s="88"/>
      <c r="E61" s="88"/>
      <c r="F61" s="88"/>
      <c r="G61" s="88"/>
    </row>
    <row r="62" spans="1:7" s="103" customFormat="1" ht="16.5" customHeight="1" collapsed="1" thickBot="1" x14ac:dyDescent="0.2">
      <c r="A62" s="127"/>
      <c r="B62" s="105" t="s">
        <v>57</v>
      </c>
      <c r="C62" s="108">
        <f t="shared" ref="C62" si="12">SUM(C63:C69)/7</f>
        <v>0</v>
      </c>
      <c r="D62" s="108">
        <f t="shared" ref="D62" si="13">SUM(D63:D69)/7</f>
        <v>0</v>
      </c>
      <c r="E62" s="108">
        <f t="shared" ref="E62:G62" si="14">SUM(E63:E69)/7</f>
        <v>0</v>
      </c>
      <c r="F62" s="108">
        <f t="shared" si="14"/>
        <v>0</v>
      </c>
      <c r="G62" s="109">
        <f t="shared" si="14"/>
        <v>0</v>
      </c>
    </row>
    <row r="63" spans="1:7" ht="15.75" hidden="1" customHeight="1" outlineLevel="1" x14ac:dyDescent="0.15">
      <c r="A63" s="127"/>
      <c r="B63" s="104" t="s">
        <v>78</v>
      </c>
      <c r="C63" s="106"/>
      <c r="D63" s="107"/>
      <c r="E63" s="107"/>
      <c r="F63" s="107"/>
      <c r="G63" s="107"/>
    </row>
    <row r="64" spans="1:7" ht="15.75" hidden="1" customHeight="1" outlineLevel="1" x14ac:dyDescent="0.15">
      <c r="A64" s="127"/>
      <c r="B64" s="104" t="s">
        <v>79</v>
      </c>
      <c r="C64" s="101"/>
      <c r="D64" s="102"/>
      <c r="E64" s="102"/>
      <c r="F64" s="102"/>
      <c r="G64" s="102"/>
    </row>
    <row r="65" spans="1:7" ht="15.75" hidden="1" customHeight="1" outlineLevel="1" x14ac:dyDescent="0.15">
      <c r="A65" s="127"/>
      <c r="B65" s="104" t="s">
        <v>95</v>
      </c>
      <c r="C65" s="101"/>
      <c r="D65" s="102"/>
      <c r="E65" s="102"/>
      <c r="F65" s="102"/>
      <c r="G65" s="102"/>
    </row>
    <row r="66" spans="1:7" ht="15.75" hidden="1" customHeight="1" outlineLevel="1" x14ac:dyDescent="0.15">
      <c r="A66" s="127"/>
      <c r="B66" s="104" t="s">
        <v>59</v>
      </c>
      <c r="C66" s="101"/>
      <c r="D66" s="102"/>
      <c r="E66" s="102"/>
      <c r="F66" s="102"/>
      <c r="G66" s="102"/>
    </row>
    <row r="67" spans="1:7" ht="15.75" hidden="1" customHeight="1" outlineLevel="1" x14ac:dyDescent="0.15">
      <c r="A67" s="127"/>
      <c r="B67" s="104" t="s">
        <v>58</v>
      </c>
      <c r="C67" s="101"/>
      <c r="D67" s="102"/>
      <c r="E67" s="102"/>
      <c r="F67" s="102"/>
      <c r="G67" s="102"/>
    </row>
    <row r="68" spans="1:7" ht="15.75" hidden="1" customHeight="1" outlineLevel="1" x14ac:dyDescent="0.15">
      <c r="A68" s="127"/>
      <c r="B68" s="104" t="s">
        <v>74</v>
      </c>
      <c r="C68" s="101"/>
      <c r="D68" s="102"/>
      <c r="E68" s="102"/>
      <c r="F68" s="102"/>
      <c r="G68" s="102"/>
    </row>
    <row r="69" spans="1:7" ht="15.75" hidden="1" customHeight="1" outlineLevel="1" x14ac:dyDescent="0.15">
      <c r="A69" s="127"/>
      <c r="B69" s="104" t="s">
        <v>91</v>
      </c>
      <c r="C69" s="101"/>
      <c r="D69" s="102"/>
      <c r="E69" s="102"/>
      <c r="F69" s="102"/>
      <c r="G69" s="102"/>
    </row>
    <row r="70" spans="1:7" ht="25.5" customHeight="1" collapsed="1" thickBot="1" x14ac:dyDescent="0.2">
      <c r="A70" s="127"/>
      <c r="B70" s="28" t="s">
        <v>7</v>
      </c>
      <c r="C70" s="100">
        <f>SUM(C71:C78)/7</f>
        <v>0</v>
      </c>
      <c r="D70" s="100">
        <f>SUM(D71:D78)/7</f>
        <v>0</v>
      </c>
      <c r="E70" s="100">
        <f>SUM(E71:E78)/7</f>
        <v>0</v>
      </c>
      <c r="F70" s="100">
        <f>SUM(F71:F78)/7</f>
        <v>0</v>
      </c>
      <c r="G70" s="100">
        <f>SUM(G71:G78)/7</f>
        <v>0</v>
      </c>
    </row>
    <row r="71" spans="1:7" ht="24" hidden="1" customHeight="1" outlineLevel="1" x14ac:dyDescent="0.15">
      <c r="A71" s="127"/>
      <c r="B71" s="23" t="s">
        <v>66</v>
      </c>
      <c r="C71" s="74"/>
      <c r="D71" s="86"/>
      <c r="E71" s="86"/>
      <c r="F71" s="86"/>
      <c r="G71" s="86"/>
    </row>
    <row r="72" spans="1:7" ht="13.5" hidden="1" customHeight="1" outlineLevel="1" x14ac:dyDescent="0.15">
      <c r="A72" s="127"/>
      <c r="B72" s="23" t="s">
        <v>62</v>
      </c>
      <c r="C72" s="74"/>
      <c r="D72" s="86"/>
      <c r="E72" s="86"/>
      <c r="F72" s="86"/>
      <c r="G72" s="86"/>
    </row>
    <row r="73" spans="1:7" ht="13.5" hidden="1" customHeight="1" outlineLevel="1" x14ac:dyDescent="0.15">
      <c r="A73" s="127"/>
      <c r="B73" s="23" t="s">
        <v>61</v>
      </c>
      <c r="C73" s="74"/>
      <c r="D73" s="86"/>
      <c r="E73" s="86"/>
      <c r="F73" s="86"/>
      <c r="G73" s="86"/>
    </row>
    <row r="74" spans="1:7" ht="15.75" hidden="1" customHeight="1" outlineLevel="1" x14ac:dyDescent="0.15">
      <c r="A74" s="127"/>
      <c r="B74" s="23" t="s">
        <v>65</v>
      </c>
      <c r="C74" s="74"/>
      <c r="D74" s="86"/>
      <c r="E74" s="86"/>
      <c r="F74" s="86"/>
      <c r="G74" s="86"/>
    </row>
    <row r="75" spans="1:7" ht="26.25" hidden="1" customHeight="1" outlineLevel="1" x14ac:dyDescent="0.15">
      <c r="A75" s="127"/>
      <c r="B75" s="23" t="s">
        <v>64</v>
      </c>
      <c r="C75" s="74"/>
      <c r="D75" s="86"/>
      <c r="E75" s="86"/>
      <c r="F75" s="86"/>
      <c r="G75" s="86"/>
    </row>
    <row r="76" spans="1:7" ht="26.25" hidden="1" customHeight="1" outlineLevel="1" x14ac:dyDescent="0.15">
      <c r="A76" s="127"/>
      <c r="B76" s="23" t="s">
        <v>63</v>
      </c>
      <c r="C76" s="74"/>
      <c r="D76" s="86"/>
      <c r="E76" s="86"/>
      <c r="F76" s="86"/>
      <c r="G76" s="86"/>
    </row>
    <row r="77" spans="1:7" ht="14.25" hidden="1" customHeight="1" outlineLevel="1" x14ac:dyDescent="0.15">
      <c r="A77" s="127"/>
      <c r="B77" s="23" t="s">
        <v>86</v>
      </c>
      <c r="C77" s="74"/>
      <c r="D77" s="86"/>
      <c r="E77" s="86"/>
      <c r="F77" s="86"/>
      <c r="G77" s="86"/>
    </row>
    <row r="78" spans="1:7" ht="17.25" hidden="1" customHeight="1" outlineLevel="1" thickBot="1" x14ac:dyDescent="0.2">
      <c r="A78" s="127"/>
      <c r="B78" s="23" t="s">
        <v>89</v>
      </c>
      <c r="C78" s="74"/>
      <c r="D78" s="86"/>
      <c r="E78" s="86"/>
      <c r="F78" s="86"/>
      <c r="G78" s="86"/>
    </row>
    <row r="79" spans="1:7" ht="13.5" customHeight="1" collapsed="1" thickBot="1" x14ac:dyDescent="0.2">
      <c r="A79" s="127"/>
      <c r="B79" s="26" t="str">
        <f>'Competence chart'!C11</f>
        <v>Can analyze, manage and develop investments</v>
      </c>
      <c r="C79" s="73">
        <f>SUM(C80:C84)/5</f>
        <v>0</v>
      </c>
      <c r="D79" s="73">
        <f t="shared" ref="D79:F79" si="15">SUM(D80:D84)/5</f>
        <v>0</v>
      </c>
      <c r="E79" s="73">
        <f t="shared" si="15"/>
        <v>0</v>
      </c>
      <c r="F79" s="73">
        <f t="shared" si="15"/>
        <v>0</v>
      </c>
      <c r="G79" s="73">
        <f t="shared" ref="G79" si="16">SUM(G80:G84)/5</f>
        <v>0</v>
      </c>
    </row>
    <row r="80" spans="1:7" ht="27" hidden="1" customHeight="1" outlineLevel="1" x14ac:dyDescent="0.15">
      <c r="A80" s="127"/>
      <c r="B80" s="23" t="s">
        <v>70</v>
      </c>
      <c r="C80" s="78"/>
      <c r="D80" s="89"/>
      <c r="E80" s="89"/>
      <c r="F80" s="89"/>
      <c r="G80" s="89"/>
    </row>
    <row r="81" spans="1:7" ht="27" hidden="1" customHeight="1" outlineLevel="1" x14ac:dyDescent="0.15">
      <c r="A81" s="127"/>
      <c r="B81" s="23" t="s">
        <v>87</v>
      </c>
      <c r="C81" s="78"/>
      <c r="D81" s="89"/>
      <c r="E81" s="89"/>
      <c r="F81" s="89"/>
      <c r="G81" s="89"/>
    </row>
    <row r="82" spans="1:7" ht="18" hidden="1" customHeight="1" outlineLevel="1" x14ac:dyDescent="0.15">
      <c r="A82" s="127"/>
      <c r="B82" s="23" t="s">
        <v>68</v>
      </c>
      <c r="C82" s="78"/>
      <c r="D82" s="89"/>
      <c r="E82" s="89"/>
      <c r="F82" s="89"/>
      <c r="G82" s="89"/>
    </row>
    <row r="83" spans="1:7" ht="17.25" hidden="1" customHeight="1" outlineLevel="1" x14ac:dyDescent="0.15">
      <c r="A83" s="127"/>
      <c r="B83" s="23" t="s">
        <v>69</v>
      </c>
      <c r="C83" s="78"/>
      <c r="D83" s="89"/>
      <c r="E83" s="89"/>
      <c r="F83" s="89"/>
      <c r="G83" s="89"/>
    </row>
    <row r="84" spans="1:7" ht="22.5" hidden="1" customHeight="1" outlineLevel="1" thickBot="1" x14ac:dyDescent="0.2">
      <c r="A84" s="127"/>
      <c r="B84" s="23" t="s">
        <v>90</v>
      </c>
      <c r="C84" s="78"/>
      <c r="D84" s="89"/>
      <c r="E84" s="89"/>
      <c r="F84" s="89"/>
      <c r="G84" s="89"/>
    </row>
    <row r="85" spans="1:7" ht="13.5" customHeight="1" collapsed="1" thickBot="1" x14ac:dyDescent="0.2">
      <c r="A85" s="127"/>
      <c r="B85" s="26" t="str">
        <f>'Competence chart'!C12</f>
        <v xml:space="preserve">Can analyze, manage and develop human resources </v>
      </c>
      <c r="C85" s="73">
        <f>SUM(C86:C90)/5</f>
        <v>0</v>
      </c>
      <c r="D85" s="73">
        <f t="shared" ref="D85:F85" si="17">SUM(D86:D90)/5</f>
        <v>0</v>
      </c>
      <c r="E85" s="73">
        <f t="shared" si="17"/>
        <v>0</v>
      </c>
      <c r="F85" s="73">
        <f t="shared" si="17"/>
        <v>0</v>
      </c>
      <c r="G85" s="73">
        <f t="shared" ref="G85" si="18">SUM(G86:G90)/5</f>
        <v>0</v>
      </c>
    </row>
    <row r="86" spans="1:7" ht="29.25" hidden="1" customHeight="1" outlineLevel="1" x14ac:dyDescent="0.15">
      <c r="A86" s="127"/>
      <c r="B86" s="23" t="s">
        <v>72</v>
      </c>
      <c r="C86" s="78"/>
      <c r="D86" s="89"/>
      <c r="E86" s="89"/>
      <c r="F86" s="89"/>
      <c r="G86" s="89"/>
    </row>
    <row r="87" spans="1:7" ht="42" hidden="1" customHeight="1" outlineLevel="1" x14ac:dyDescent="0.15">
      <c r="A87" s="127"/>
      <c r="B87" s="23" t="s">
        <v>73</v>
      </c>
      <c r="C87" s="78"/>
      <c r="D87" s="89"/>
      <c r="E87" s="89"/>
      <c r="F87" s="89"/>
      <c r="G87" s="89"/>
    </row>
    <row r="88" spans="1:7" s="9" customFormat="1" ht="39" hidden="1" customHeight="1" outlineLevel="1" x14ac:dyDescent="0.15">
      <c r="A88" s="127"/>
      <c r="B88" s="23" t="s">
        <v>71</v>
      </c>
      <c r="C88" s="78"/>
      <c r="D88" s="89"/>
      <c r="E88" s="89"/>
      <c r="F88" s="89"/>
      <c r="G88" s="89"/>
    </row>
    <row r="89" spans="1:7" ht="20.25" hidden="1" customHeight="1" outlineLevel="1" x14ac:dyDescent="0.15">
      <c r="A89" s="127"/>
      <c r="B89" s="23" t="s">
        <v>75</v>
      </c>
      <c r="C89" s="78"/>
      <c r="D89" s="89"/>
      <c r="E89" s="89"/>
      <c r="F89" s="89"/>
      <c r="G89" s="89"/>
    </row>
    <row r="90" spans="1:7" ht="30.75" hidden="1" customHeight="1" outlineLevel="1" thickBot="1" x14ac:dyDescent="0.2">
      <c r="A90" s="127"/>
      <c r="B90" s="23" t="s">
        <v>97</v>
      </c>
      <c r="C90" s="78"/>
      <c r="D90" s="89"/>
      <c r="E90" s="89"/>
      <c r="F90" s="89"/>
      <c r="G90" s="89"/>
    </row>
    <row r="91" spans="1:7" ht="15" customHeight="1" collapsed="1" thickBot="1" x14ac:dyDescent="0.2">
      <c r="A91" s="127"/>
      <c r="B91" s="26" t="str">
        <f>'Competence chart'!C13</f>
        <v>Can analyze, manage and develop marketing</v>
      </c>
      <c r="C91" s="73">
        <f>SUM(C92:C96)/5</f>
        <v>0</v>
      </c>
      <c r="D91" s="73">
        <f t="shared" ref="D91:F91" si="19">SUM(D92:D96)/5</f>
        <v>0</v>
      </c>
      <c r="E91" s="73">
        <f t="shared" si="19"/>
        <v>0</v>
      </c>
      <c r="F91" s="73">
        <f t="shared" si="19"/>
        <v>0</v>
      </c>
      <c r="G91" s="73">
        <f t="shared" ref="G91" si="20">SUM(G92:G96)/5</f>
        <v>0</v>
      </c>
    </row>
    <row r="92" spans="1:7" ht="28.5" hidden="1" customHeight="1" outlineLevel="1" x14ac:dyDescent="0.15">
      <c r="A92" s="127"/>
      <c r="B92" s="23" t="s">
        <v>76</v>
      </c>
      <c r="C92" s="79"/>
      <c r="D92" s="90"/>
      <c r="E92" s="90"/>
      <c r="F92" s="90"/>
      <c r="G92" s="90"/>
    </row>
    <row r="93" spans="1:7" ht="26.25" hidden="1" customHeight="1" outlineLevel="1" x14ac:dyDescent="0.15">
      <c r="A93" s="127"/>
      <c r="B93" s="23" t="s">
        <v>82</v>
      </c>
      <c r="C93" s="79"/>
      <c r="D93" s="89"/>
      <c r="E93" s="89"/>
      <c r="F93" s="89"/>
      <c r="G93" s="89"/>
    </row>
    <row r="94" spans="1:7" ht="15.75" hidden="1" customHeight="1" outlineLevel="1" x14ac:dyDescent="0.15">
      <c r="A94" s="127"/>
      <c r="B94" s="23" t="s">
        <v>80</v>
      </c>
      <c r="C94" s="79"/>
      <c r="D94" s="89"/>
      <c r="E94" s="89"/>
      <c r="F94" s="89"/>
      <c r="G94" s="89"/>
    </row>
    <row r="95" spans="1:7" ht="18" hidden="1" customHeight="1" outlineLevel="1" x14ac:dyDescent="0.15">
      <c r="A95" s="127"/>
      <c r="B95" s="23" t="s">
        <v>85</v>
      </c>
      <c r="C95" s="79"/>
      <c r="D95" s="89"/>
      <c r="E95" s="89"/>
      <c r="F95" s="89"/>
      <c r="G95" s="89"/>
    </row>
    <row r="96" spans="1:7" ht="31.5" hidden="1" customHeight="1" outlineLevel="1" thickBot="1" x14ac:dyDescent="0.2">
      <c r="A96" s="127"/>
      <c r="B96" s="23" t="s">
        <v>81</v>
      </c>
      <c r="C96" s="79"/>
      <c r="D96" s="89"/>
      <c r="E96" s="89"/>
      <c r="F96" s="89"/>
      <c r="G96" s="89"/>
    </row>
    <row r="97" spans="1:10" ht="24" customHeight="1" collapsed="1" thickBot="1" x14ac:dyDescent="0.2">
      <c r="A97" s="127"/>
      <c r="B97" s="26" t="str">
        <f>'Competence chart'!C14</f>
        <v>Can analyze, manage and develop logistics</v>
      </c>
      <c r="C97" s="73">
        <f>SUM(C98:C102)/5</f>
        <v>0</v>
      </c>
      <c r="D97" s="73">
        <f t="shared" ref="D97:F97" si="21">SUM(D98:D102)/5</f>
        <v>0</v>
      </c>
      <c r="E97" s="73">
        <f t="shared" si="21"/>
        <v>0</v>
      </c>
      <c r="F97" s="73">
        <f t="shared" si="21"/>
        <v>0</v>
      </c>
      <c r="G97" s="73">
        <f t="shared" ref="G97" si="22">SUM(G98:G102)/5</f>
        <v>0</v>
      </c>
    </row>
    <row r="98" spans="1:10" ht="25.5" hidden="1" customHeight="1" outlineLevel="1" x14ac:dyDescent="0.15">
      <c r="A98" s="127"/>
      <c r="B98" s="23" t="s">
        <v>92</v>
      </c>
      <c r="C98" s="79"/>
      <c r="D98" s="89"/>
      <c r="E98" s="89"/>
      <c r="F98" s="89"/>
      <c r="G98" s="89"/>
    </row>
    <row r="99" spans="1:10" ht="24.75" hidden="1" customHeight="1" outlineLevel="1" x14ac:dyDescent="0.15">
      <c r="A99" s="127"/>
      <c r="B99" s="23" t="s">
        <v>94</v>
      </c>
      <c r="C99" s="79"/>
      <c r="D99" s="89"/>
      <c r="E99" s="89"/>
      <c r="F99" s="89"/>
      <c r="G99" s="89"/>
    </row>
    <row r="100" spans="1:10" ht="25.5" hidden="1" customHeight="1" outlineLevel="1" x14ac:dyDescent="0.15">
      <c r="A100" s="127"/>
      <c r="B100" s="23" t="s">
        <v>96</v>
      </c>
      <c r="C100" s="79"/>
      <c r="D100" s="89"/>
      <c r="E100" s="89"/>
      <c r="F100" s="89"/>
      <c r="G100" s="89"/>
    </row>
    <row r="101" spans="1:10" ht="56.25" hidden="1" customHeight="1" outlineLevel="1" x14ac:dyDescent="0.15">
      <c r="A101" s="127"/>
      <c r="B101" s="23" t="s">
        <v>93</v>
      </c>
      <c r="C101" s="79"/>
      <c r="D101" s="89"/>
      <c r="E101" s="89"/>
      <c r="F101" s="89"/>
      <c r="G101" s="89"/>
    </row>
    <row r="102" spans="1:10" ht="30" hidden="1" customHeight="1" outlineLevel="1" thickBot="1" x14ac:dyDescent="0.2">
      <c r="A102" s="127"/>
      <c r="B102" s="23" t="s">
        <v>98</v>
      </c>
      <c r="C102" s="79"/>
      <c r="D102" s="89"/>
      <c r="E102" s="89"/>
      <c r="F102" s="89"/>
      <c r="G102" s="89"/>
    </row>
    <row r="103" spans="1:10" ht="27.75" customHeight="1" collapsed="1" thickBot="1" x14ac:dyDescent="0.2">
      <c r="A103" s="127"/>
      <c r="B103" s="26" t="str">
        <f>'Competence chart'!C15</f>
        <v>Can analyse, manage and develop research, development and innovation activities</v>
      </c>
      <c r="C103" s="73">
        <f>SUM(C104:C106)/3</f>
        <v>0</v>
      </c>
      <c r="D103" s="73">
        <f t="shared" ref="D103:F103" si="23">SUM(D104:D106)/3</f>
        <v>0</v>
      </c>
      <c r="E103" s="73">
        <f t="shared" si="23"/>
        <v>0</v>
      </c>
      <c r="F103" s="73">
        <f t="shared" si="23"/>
        <v>0</v>
      </c>
      <c r="G103" s="73">
        <f t="shared" ref="G103" si="24">SUM(G104:G106)/3</f>
        <v>0</v>
      </c>
    </row>
    <row r="104" spans="1:10" ht="14.25" hidden="1" customHeight="1" outlineLevel="1" x14ac:dyDescent="0.15">
      <c r="A104" s="127"/>
      <c r="B104" s="23" t="s">
        <v>99</v>
      </c>
      <c r="C104" s="79"/>
      <c r="D104" s="89"/>
      <c r="E104" s="89"/>
      <c r="F104" s="89"/>
      <c r="G104" s="89"/>
    </row>
    <row r="105" spans="1:10" ht="14.25" hidden="1" customHeight="1" outlineLevel="1" x14ac:dyDescent="0.15">
      <c r="A105" s="127"/>
      <c r="B105" s="23" t="s">
        <v>101</v>
      </c>
      <c r="C105" s="79"/>
      <c r="D105" s="89"/>
      <c r="E105" s="89"/>
      <c r="F105" s="89"/>
      <c r="G105" s="89"/>
    </row>
    <row r="106" spans="1:10" ht="25.5" hidden="1" customHeight="1" outlineLevel="1" thickBot="1" x14ac:dyDescent="0.2">
      <c r="A106" s="127"/>
      <c r="B106" s="23" t="s">
        <v>100</v>
      </c>
      <c r="C106" s="79"/>
      <c r="D106" s="89"/>
      <c r="E106" s="89"/>
      <c r="F106" s="89"/>
      <c r="G106" s="89"/>
    </row>
    <row r="107" spans="1:10" ht="14.25" customHeight="1" collapsed="1" thickBot="1" x14ac:dyDescent="0.2">
      <c r="A107" s="127"/>
      <c r="B107" s="26" t="s">
        <v>13</v>
      </c>
      <c r="C107" s="73">
        <f>SUM(C108:C114)/7</f>
        <v>0</v>
      </c>
      <c r="D107" s="73">
        <f t="shared" ref="D107:F107" si="25">SUM(D108:D114)/7</f>
        <v>0</v>
      </c>
      <c r="E107" s="73">
        <f t="shared" si="25"/>
        <v>0</v>
      </c>
      <c r="F107" s="73">
        <f t="shared" si="25"/>
        <v>0</v>
      </c>
      <c r="G107" s="73">
        <f t="shared" ref="G107" si="26">SUM(G108:G114)/7</f>
        <v>0</v>
      </c>
    </row>
    <row r="108" spans="1:10" ht="16.5" customHeight="1" outlineLevel="1" x14ac:dyDescent="0.15">
      <c r="A108" s="127"/>
      <c r="B108" s="23" t="s">
        <v>104</v>
      </c>
      <c r="C108" s="79"/>
      <c r="D108" s="89"/>
      <c r="E108" s="89"/>
      <c r="F108" s="89"/>
      <c r="G108" s="89"/>
    </row>
    <row r="109" spans="1:10" ht="16.5" customHeight="1" outlineLevel="1" x14ac:dyDescent="0.15">
      <c r="A109" s="127"/>
      <c r="B109" s="23" t="s">
        <v>113</v>
      </c>
      <c r="C109" s="79"/>
      <c r="D109" s="89"/>
      <c r="E109" s="89"/>
      <c r="F109" s="89"/>
      <c r="G109" s="89"/>
    </row>
    <row r="110" spans="1:10" ht="16.5" customHeight="1" outlineLevel="1" x14ac:dyDescent="0.15">
      <c r="A110" s="127"/>
      <c r="B110" s="23" t="s">
        <v>108</v>
      </c>
      <c r="C110" s="79"/>
      <c r="D110" s="89"/>
      <c r="E110" s="89"/>
      <c r="F110" s="89"/>
      <c r="G110" s="89"/>
    </row>
    <row r="111" spans="1:10" ht="16.5" customHeight="1" outlineLevel="1" x14ac:dyDescent="0.15">
      <c r="A111" s="127"/>
      <c r="B111" s="23" t="s">
        <v>109</v>
      </c>
      <c r="C111" s="79"/>
      <c r="D111" s="89"/>
      <c r="E111" s="89"/>
      <c r="F111" s="89"/>
      <c r="G111" s="89"/>
    </row>
    <row r="112" spans="1:10" ht="16.5" customHeight="1" outlineLevel="1" x14ac:dyDescent="0.2">
      <c r="A112" s="127"/>
      <c r="B112" s="23" t="s">
        <v>103</v>
      </c>
      <c r="C112" s="79"/>
      <c r="D112" s="89"/>
      <c r="E112" s="89"/>
      <c r="F112" s="89"/>
      <c r="G112" s="89"/>
      <c r="J112"/>
    </row>
    <row r="113" spans="1:7" ht="16.5" customHeight="1" outlineLevel="1" x14ac:dyDescent="0.15">
      <c r="A113" s="127"/>
      <c r="B113" s="23" t="s">
        <v>102</v>
      </c>
      <c r="C113" s="79"/>
      <c r="D113" s="89"/>
      <c r="E113" s="89"/>
      <c r="F113" s="89"/>
      <c r="G113" s="89"/>
    </row>
    <row r="114" spans="1:7" ht="16.5" customHeight="1" outlineLevel="1" thickBot="1" x14ac:dyDescent="0.2">
      <c r="A114" s="128"/>
      <c r="B114" s="23" t="s">
        <v>105</v>
      </c>
      <c r="C114" s="79"/>
      <c r="D114" s="89"/>
      <c r="E114" s="89"/>
      <c r="F114" s="89"/>
      <c r="G114" s="89"/>
    </row>
    <row r="115" spans="1:7" ht="23.25" customHeight="1" x14ac:dyDescent="0.15">
      <c r="B115" s="95"/>
    </row>
    <row r="116" spans="1:7" ht="12" customHeight="1" x14ac:dyDescent="0.15">
      <c r="B116" s="95"/>
    </row>
    <row r="117" spans="1:7" ht="23.25" customHeight="1" x14ac:dyDescent="0.15">
      <c r="C117" s="93"/>
      <c r="D117" s="93"/>
      <c r="E117" s="93"/>
      <c r="F117" s="93"/>
      <c r="G117" s="93"/>
    </row>
    <row r="118" spans="1:7" ht="23.25" customHeight="1" x14ac:dyDescent="0.15">
      <c r="C118" s="93"/>
      <c r="D118" s="93"/>
      <c r="E118" s="93"/>
      <c r="F118" s="93"/>
      <c r="G118" s="93"/>
    </row>
    <row r="119" spans="1:7" ht="23.25" customHeight="1" x14ac:dyDescent="0.15">
      <c r="C119" s="93"/>
      <c r="D119" s="93"/>
      <c r="E119" s="93"/>
      <c r="F119" s="93"/>
      <c r="G119" s="93"/>
    </row>
    <row r="120" spans="1:7" ht="36.75" customHeight="1" x14ac:dyDescent="0.15">
      <c r="C120" s="93"/>
      <c r="D120" s="93"/>
      <c r="E120" s="93"/>
      <c r="F120" s="93"/>
      <c r="G120" s="93"/>
    </row>
    <row r="121" spans="1:7" ht="15" customHeight="1" x14ac:dyDescent="0.15">
      <c r="C121" s="93"/>
      <c r="D121" s="93"/>
      <c r="E121" s="93"/>
      <c r="F121" s="93"/>
      <c r="G121" s="93"/>
    </row>
    <row r="122" spans="1:7" ht="15" customHeight="1" x14ac:dyDescent="0.15">
      <c r="C122" s="93"/>
      <c r="D122" s="93"/>
      <c r="E122" s="93"/>
      <c r="F122" s="93"/>
      <c r="G122" s="93"/>
    </row>
    <row r="123" spans="1:7" ht="15" customHeight="1" x14ac:dyDescent="0.15">
      <c r="C123" s="93"/>
      <c r="D123" s="93"/>
      <c r="E123" s="93"/>
      <c r="F123" s="93"/>
      <c r="G123" s="93"/>
    </row>
    <row r="124" spans="1:7" ht="22.5" customHeight="1" x14ac:dyDescent="0.15">
      <c r="C124" s="93"/>
      <c r="D124" s="93"/>
      <c r="E124" s="93"/>
      <c r="F124" s="93"/>
      <c r="G124" s="93"/>
    </row>
    <row r="125" spans="1:7" ht="27" customHeight="1" x14ac:dyDescent="0.15">
      <c r="C125" s="93"/>
      <c r="D125" s="93"/>
      <c r="E125" s="93"/>
      <c r="F125" s="93"/>
      <c r="G125" s="93"/>
    </row>
    <row r="126" spans="1:7" ht="24" customHeight="1" x14ac:dyDescent="0.15">
      <c r="C126" s="93"/>
      <c r="D126" s="93"/>
      <c r="E126" s="93"/>
      <c r="F126" s="93"/>
      <c r="G126" s="93"/>
    </row>
    <row r="127" spans="1:7" ht="13.5" customHeight="1" x14ac:dyDescent="0.15">
      <c r="C127" s="93"/>
      <c r="D127" s="93"/>
      <c r="E127" s="93"/>
      <c r="F127" s="93"/>
      <c r="G127" s="93"/>
    </row>
    <row r="128" spans="1:7" ht="15.75" customHeight="1" x14ac:dyDescent="0.15">
      <c r="C128" s="93"/>
      <c r="D128" s="93"/>
      <c r="E128" s="93"/>
      <c r="F128" s="93"/>
      <c r="G128" s="93"/>
    </row>
    <row r="129" spans="2:7" ht="14.25" customHeight="1" x14ac:dyDescent="0.15"/>
    <row r="130" spans="2:7" ht="15" customHeight="1" x14ac:dyDescent="0.15"/>
    <row r="131" spans="2:7" ht="15" customHeight="1" x14ac:dyDescent="0.15"/>
    <row r="132" spans="2:7" ht="14.25" customHeight="1" x14ac:dyDescent="0.15"/>
    <row r="133" spans="2:7" ht="15" customHeight="1" x14ac:dyDescent="0.15"/>
    <row r="134" spans="2:7" ht="15" customHeight="1" x14ac:dyDescent="0.15"/>
    <row r="135" spans="2:7" ht="15.75" customHeight="1" x14ac:dyDescent="0.15"/>
    <row r="136" spans="2:7" ht="16.5" customHeight="1" x14ac:dyDescent="0.15"/>
    <row r="137" spans="2:7" ht="15.75" customHeight="1" x14ac:dyDescent="0.15"/>
    <row r="138" spans="2:7" ht="16.5" customHeight="1" x14ac:dyDescent="0.15"/>
    <row r="139" spans="2:7" ht="14.25" customHeight="1" x14ac:dyDescent="0.15"/>
    <row r="140" spans="2:7" ht="23.25" customHeight="1" x14ac:dyDescent="0.15"/>
    <row r="141" spans="2:7" ht="14.25" customHeight="1" x14ac:dyDescent="0.15"/>
    <row r="142" spans="2:7" s="10" customFormat="1" ht="12.75" customHeight="1" x14ac:dyDescent="0.15">
      <c r="B142" s="11"/>
      <c r="C142" s="81"/>
      <c r="D142" s="81"/>
      <c r="E142" s="81"/>
      <c r="F142" s="81"/>
      <c r="G142" s="81"/>
    </row>
    <row r="143" spans="2:7" s="10" customFormat="1" ht="13.5" customHeight="1" x14ac:dyDescent="0.15">
      <c r="B143" s="11"/>
      <c r="C143" s="81"/>
      <c r="D143" s="81"/>
      <c r="E143" s="81"/>
      <c r="F143" s="81"/>
      <c r="G143" s="81"/>
    </row>
    <row r="144" spans="2:7" s="10" customFormat="1" ht="14.25" customHeight="1" x14ac:dyDescent="0.15">
      <c r="B144" s="11"/>
      <c r="C144" s="81"/>
      <c r="D144" s="81"/>
      <c r="E144" s="81"/>
      <c r="F144" s="81"/>
      <c r="G144" s="81"/>
    </row>
    <row r="145" spans="8:9" ht="25.5" customHeight="1" x14ac:dyDescent="0.15"/>
    <row r="146" spans="8:9" ht="14.25" customHeight="1" x14ac:dyDescent="0.15"/>
    <row r="147" spans="8:9" ht="14.25" customHeight="1" x14ac:dyDescent="0.15"/>
    <row r="148" spans="8:9" ht="14.25" customHeight="1" x14ac:dyDescent="0.15"/>
    <row r="149" spans="8:9" ht="14.25" customHeight="1" x14ac:dyDescent="0.15"/>
    <row r="150" spans="8:9" ht="16.5" customHeight="1" x14ac:dyDescent="0.15">
      <c r="H150" s="10"/>
    </row>
    <row r="151" spans="8:9" ht="16.5" customHeight="1" x14ac:dyDescent="0.15"/>
    <row r="152" spans="8:9" ht="16.5" customHeight="1" x14ac:dyDescent="0.15"/>
    <row r="153" spans="8:9" ht="16.5" customHeight="1" x14ac:dyDescent="0.15"/>
    <row r="154" spans="8:9" ht="16.5" customHeight="1" x14ac:dyDescent="0.15"/>
    <row r="155" spans="8:9" ht="16.5" customHeight="1" x14ac:dyDescent="0.15"/>
    <row r="156" spans="8:9" ht="16.5" customHeight="1" x14ac:dyDescent="0.15"/>
    <row r="157" spans="8:9" ht="16.5" customHeight="1" x14ac:dyDescent="0.15"/>
    <row r="158" spans="8:9" ht="13.5" customHeight="1" x14ac:dyDescent="0.15"/>
    <row r="159" spans="8:9" ht="15" customHeight="1" x14ac:dyDescent="0.15">
      <c r="I159" s="4" t="s">
        <v>1</v>
      </c>
    </row>
    <row r="160" spans="8:9" ht="15" customHeight="1" x14ac:dyDescent="0.15"/>
    <row r="161" ht="15" customHeight="1" x14ac:dyDescent="0.15"/>
    <row r="162" ht="16.5" customHeight="1" x14ac:dyDescent="0.15"/>
    <row r="163" ht="15.75" customHeight="1" x14ac:dyDescent="0.15"/>
    <row r="164" ht="15.75" customHeight="1" x14ac:dyDescent="0.15"/>
  </sheetData>
  <mergeCells count="3">
    <mergeCell ref="A14:A38"/>
    <mergeCell ref="A39:A114"/>
    <mergeCell ref="A13:B13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Competence chart</vt:lpstr>
      <vt:lpstr>Assessment criteria &amp; form</vt:lpstr>
    </vt:vector>
  </TitlesOfParts>
  <Manager/>
  <Company>LAMK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Tatu Saarinen;Miika Kuusisto</dc:creator>
  <cp:keywords/>
  <dc:description/>
  <cp:lastModifiedBy>vargal</cp:lastModifiedBy>
  <cp:revision/>
  <cp:lastPrinted>2017-03-10T08:56:47Z</cp:lastPrinted>
  <dcterms:created xsi:type="dcterms:W3CDTF">2016-11-05T19:40:43Z</dcterms:created>
  <dcterms:modified xsi:type="dcterms:W3CDTF">2018-04-16T21:58:26Z</dcterms:modified>
  <cp:category/>
  <cp:contentStatus/>
</cp:coreProperties>
</file>